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tabRatio="820"/>
  </bookViews>
  <sheets>
    <sheet name="別記様式第１号" sheetId="1" r:id="rId1"/>
    <sheet name="別紙１" sheetId="2" r:id="rId2"/>
    <sheet name="別紙２－(１)【短時間正規雇用導入支援】" sheetId="3" r:id="rId3"/>
    <sheet name="別紙２－(２)【短時間正規雇用導入支援】" sheetId="4" r:id="rId4"/>
    <sheet name="別紙２－(3)【短時間正規雇用導入支援】" sheetId="10" r:id="rId5"/>
    <sheet name="別紙３－(１)【ベビーシッター等活用支援】" sheetId="5" r:id="rId6"/>
    <sheet name="別紙３－(２)【ベビーシッター等活用支援】" sheetId="6" r:id="rId7"/>
    <sheet name="別紙3－(3)【ベビーシッター等活用支援】 " sheetId="12" r:id="rId8"/>
    <sheet name="別紙４－(１)【宿直等代替職員活用支援】" sheetId="7" r:id="rId9"/>
    <sheet name="別紙４－(２)【宿直等代替職員活用支援】" sheetId="8" r:id="rId10"/>
    <sheet name="別紙４－(２)別紙（代替者複数）【宿直等代替職員活用支援】" sheetId="11" r:id="rId11"/>
    <sheet name="別紙４－(3)【宿直等代替職員活用支援】 " sheetId="13" r:id="rId12"/>
  </sheets>
  <definedNames>
    <definedName name="_xlnm.Print_Area" localSheetId="1">別紙１!$A$1:$L$17</definedName>
    <definedName name="_xlnm.Print_Area" localSheetId="2">'別紙２－(１)【短時間正規雇用導入支援】'!$A$1:$E$24</definedName>
    <definedName name="_xlnm.Print_Area" localSheetId="3">'別紙２－(２)【短時間正規雇用導入支援】'!$A$1:$H$25</definedName>
    <definedName name="_xlnm.Print_Area" localSheetId="5">'別紙３－(１)【ベビーシッター等活用支援】'!$A$1:$E$24</definedName>
    <definedName name="_xlnm.Print_Area" localSheetId="6">'別紙３－(２)【ベビーシッター等活用支援】'!$A$1:$K$26</definedName>
    <definedName name="_xlnm.Print_Area" localSheetId="8">'別紙４－(１)【宿直等代替職員活用支援】'!$A$1:$E$24</definedName>
    <definedName name="_xlnm.Print_Area" localSheetId="9">'別紙４－(２)【宿直等代替職員活用支援】'!$A$1:$Q$32</definedName>
    <definedName name="_xlnm.Print_Area" localSheetId="4">'別紙２－(3)【短時間正規雇用導入支援】'!$A$1:$BH$51</definedName>
    <definedName name="_xlnm.Print_Area" localSheetId="7">'別紙3－(3)【ベビーシッター等活用支援】 '!$A$1:$BH$51</definedName>
    <definedName name="_xlnm.Print_Area" localSheetId="11">'別紙４－(3)【宿直等代替職員活用支援】 '!$A$1:$BH$51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中野 裕貴子</author>
    <author>斉藤 香織</author>
  </authors>
  <commentList>
    <comment ref="E7" authorId="0">
      <text>
        <r>
          <rPr>
            <sz val="9"/>
            <color theme="1"/>
            <rFont val="游ゴシック"/>
          </rPr>
          <t>（注）総事業費に対象外経費が含まれている場合はその額を控除してD欄へ入力</t>
        </r>
      </text>
    </comment>
    <comment ref="G7" authorId="0">
      <text>
        <r>
          <rPr>
            <sz val="9"/>
            <color theme="1"/>
            <rFont val="游ゴシック"/>
          </rPr>
          <t>各月の支出予定額と基準額（月額）を比較し、低い方の額の合計を入力</t>
        </r>
        <r>
          <rPr>
            <sz val="11"/>
            <color theme="1"/>
            <rFont val="游ゴシック"/>
          </rPr>
          <t xml:space="preserve">
</t>
        </r>
      </text>
    </comment>
    <comment ref="I7" authorId="1">
      <text>
        <r>
          <rPr>
            <sz val="8"/>
            <color theme="1"/>
            <rFont val="游ゴシック"/>
          </rPr>
          <t>（注）４「補助所要額（H）」について
（H）=（G）×1/2（千円未満切捨て）</t>
        </r>
      </text>
    </comment>
    <comment ref="F7" authorId="1">
      <text>
        <r>
          <rPr>
            <sz val="10"/>
            <color theme="1"/>
            <rFont val="游ゴシック"/>
          </rPr>
          <t>（注）「基準額（E）」について
短時間正規雇用事業は、350千円/月（上限）×12月
宿日直代替事業は、200千円/月（上限）×12月
※上限額を下回る月がある場合は、少ない方の額で算出してください。
＜例＞宿日直代替事業で2月100千円の月がある場合
　　　基準額（E）=200千円×10月＋100千円×2月</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<sst xmlns="http://schemas.openxmlformats.org/spreadsheetml/2006/main" xmlns:r="http://schemas.openxmlformats.org/officeDocument/2006/relationships" count="228" uniqueCount="228">
  <si>
    <r>
      <rPr>
        <sz val="10"/>
        <color rgb="00000000"/>
        <rFont val="MS Mincho"/>
      </rPr>
      <t>備 考</t>
    </r>
  </si>
  <si>
    <t>別紙４－(２)</t>
  </si>
  <si>
    <t>回</t>
    <rPh sb="0" eb="1">
      <t>かい</t>
    </rPh>
    <phoneticPr fontId="1" type="Hiragana"/>
  </si>
  <si>
    <t xml:space="preserve">※ 年度途中の採用・復職・退職の場合は、その状況を簡潔に備考欄に記載すること。(例：○月○日採用) </t>
  </si>
  <si>
    <t>別紙２－(２)</t>
  </si>
  <si>
    <t>９月</t>
  </si>
  <si>
    <t>ベビーシッター等活用支援事業</t>
  </si>
  <si>
    <t>１０月</t>
  </si>
  <si>
    <r>
      <t>保</t>
    </r>
    <r>
      <rPr>
        <sz val="12"/>
        <color rgb="00000000"/>
        <rFont val="MS Mincho"/>
      </rPr>
      <t>育サービスの内容</t>
    </r>
  </si>
  <si>
    <t>別紙４－(３)</t>
  </si>
  <si>
    <r>
      <rPr>
        <sz val="10"/>
        <color rgb="00000000"/>
        <rFont val="MS Mincho"/>
      </rPr>
      <t>算出内訳</t>
    </r>
  </si>
  <si>
    <t>令和　 年　 月　 日 ～ 令和　 年　 月　 日</t>
  </si>
  <si>
    <t>令和　年　月　日</t>
    <rPh sb="0" eb="2">
      <t>れいわ</t>
    </rPh>
    <rPh sb="3" eb="4">
      <t>ねん</t>
    </rPh>
    <rPh sb="5" eb="6">
      <t>がつ</t>
    </rPh>
    <rPh sb="7" eb="8">
      <t>にち</t>
    </rPh>
    <phoneticPr fontId="1" type="Hiragana"/>
  </si>
  <si>
    <t>名　称</t>
    <rPh sb="0" eb="1">
      <t>な</t>
    </rPh>
    <rPh sb="2" eb="3">
      <t>しょう</t>
    </rPh>
    <phoneticPr fontId="1" type="Hiragana"/>
  </si>
  <si>
    <r>
      <rPr>
        <sz val="10"/>
        <color rgb="00000000"/>
        <rFont val="MS PMincho"/>
      </rPr>
      <t>11</t>
    </r>
    <r>
      <rPr>
        <sz val="10"/>
        <color rgb="00000000"/>
        <rFont val="MS Mincho"/>
      </rPr>
      <t>月</t>
    </r>
  </si>
  <si>
    <t>１　女性医師等が子育てと仕事とを両立しやすい職場環境を整備していく上で、ベビーシッター
　等の活用に対する助成制度の導入は、貴院においてどのような効果がありましたか。</t>
  </si>
  <si>
    <r>
      <t>　</t>
    </r>
    <r>
      <rPr>
        <sz val="12"/>
        <color auto="1"/>
        <rFont val="MS Mincho"/>
      </rPr>
      <t>令和 年 月 日付け医基第    号</t>
    </r>
    <r>
      <rPr>
        <sz val="12"/>
        <color rgb="00000000"/>
        <rFont val="MS Mincho"/>
      </rPr>
      <t>で交付決定を受けたこのことについて、次のとおり</t>
    </r>
  </si>
  <si>
    <r>
      <rPr>
        <sz val="10"/>
        <color rgb="00000000"/>
        <rFont val="MS PMincho"/>
      </rPr>
      <t>４</t>
    </r>
  </si>
  <si>
    <t/>
  </si>
  <si>
    <r>
      <rPr>
        <sz val="10"/>
        <color rgb="00000000"/>
        <rFont val="MS Mincho"/>
      </rPr>
      <t>７月</t>
    </r>
  </si>
  <si>
    <r>
      <t xml:space="preserve">　　 ３ </t>
    </r>
    <r>
      <rPr>
        <sz val="10"/>
        <color rgb="00000000"/>
        <rFont val="MS PMincho"/>
      </rPr>
      <t>(H)</t>
    </r>
    <r>
      <rPr>
        <sz val="10"/>
        <color rgb="00000000"/>
        <rFont val="MS Mincho"/>
      </rPr>
      <t>欄は、(</t>
    </r>
    <r>
      <rPr>
        <sz val="10"/>
        <color rgb="00000000"/>
        <rFont val="MS PMincho"/>
      </rPr>
      <t>G)</t>
    </r>
    <r>
      <rPr>
        <sz val="10"/>
        <color rgb="00000000"/>
        <rFont val="MS Mincho"/>
      </rPr>
      <t xml:space="preserve">の金額に、交付要綱第３条「別表１」で定めた補助率を乗じて算出した額を記入すること。
</t>
    </r>
    <rPh sb="19" eb="21">
      <t>こうふ</t>
    </rPh>
    <rPh sb="21" eb="23">
      <t>ようこう</t>
    </rPh>
    <rPh sb="23" eb="24">
      <t>だい</t>
    </rPh>
    <rPh sb="25" eb="26">
      <t>じょう</t>
    </rPh>
    <phoneticPr fontId="1" type="Hiragana"/>
  </si>
  <si>
    <r>
      <rPr>
        <sz val="10"/>
        <color rgb="00000000"/>
        <rFont val="MS Mincho"/>
      </rPr>
      <t>月</t>
    </r>
  </si>
  <si>
    <r>
      <rPr>
        <sz val="10"/>
        <color rgb="00000000"/>
        <rFont val="MS PMincho"/>
      </rPr>
      <t>５</t>
    </r>
  </si>
  <si>
    <t>別紙４－(１)</t>
  </si>
  <si>
    <t>宿直等代替職員活用支援事業　精算額明細書</t>
  </si>
  <si>
    <r>
      <rPr>
        <sz val="10"/>
        <color rgb="00000000"/>
        <rFont val="MS Mincho"/>
      </rPr>
      <t>８月</t>
    </r>
  </si>
  <si>
    <r>
      <rPr>
        <sz val="10"/>
        <color rgb="00000000"/>
        <rFont val="MS Mincho"/>
      </rPr>
      <t>氏 名</t>
    </r>
  </si>
  <si>
    <t>女性医師等就労環境整備事業補助金事業実績報告書</t>
  </si>
  <si>
    <r>
      <rPr>
        <sz val="10"/>
        <color rgb="00000000"/>
        <rFont val="MS PMincho"/>
      </rPr>
      <t>６</t>
    </r>
  </si>
  <si>
    <r>
      <rPr>
        <sz val="10"/>
        <color rgb="00000000"/>
        <rFont val="MS Mincho"/>
      </rPr>
      <t>４月</t>
    </r>
  </si>
  <si>
    <r>
      <rPr>
        <sz val="10"/>
        <color rgb="00000000"/>
        <rFont val="MS PMincho"/>
      </rPr>
      <t>７</t>
    </r>
  </si>
  <si>
    <r>
      <rPr>
        <sz val="10"/>
        <color rgb="00000000"/>
        <rFont val="MS PMincho"/>
      </rPr>
      <t>８</t>
    </r>
  </si>
  <si>
    <t>実支出額</t>
    <rPh sb="0" eb="1">
      <t>じつ</t>
    </rPh>
    <rPh sb="1" eb="3">
      <t>ししゅつ</t>
    </rPh>
    <rPh sb="3" eb="4">
      <t>がく</t>
    </rPh>
    <phoneticPr fontId="1" type="Hiragana"/>
  </si>
  <si>
    <r>
      <rPr>
        <sz val="10"/>
        <color rgb="00000000"/>
        <rFont val="MS PMincho"/>
      </rPr>
      <t>９</t>
    </r>
  </si>
  <si>
    <r>
      <rPr>
        <sz val="10"/>
        <color rgb="00000000"/>
        <rFont val="MS PMincho"/>
      </rPr>
      <t>１</t>
    </r>
  </si>
  <si>
    <t>※   算出内訳欄には単価×月数等の計算根拠を記載すること。</t>
  </si>
  <si>
    <r>
      <rPr>
        <sz val="10"/>
        <color rgb="00000000"/>
        <rFont val="MS PMincho"/>
      </rPr>
      <t>２</t>
    </r>
  </si>
  <si>
    <r>
      <rPr>
        <sz val="10"/>
        <color rgb="00000000"/>
        <rFont val="MS Mincho"/>
      </rPr>
      <t>雇用期間</t>
    </r>
  </si>
  <si>
    <r>
      <rPr>
        <sz val="10"/>
        <color rgb="00000000"/>
        <rFont val="MS PMincho"/>
      </rPr>
      <t>３</t>
    </r>
  </si>
  <si>
    <r>
      <rPr>
        <sz val="10"/>
        <color rgb="00000000"/>
        <rFont val="MS Mincho"/>
      </rPr>
      <t>※ 助成の対象となる女性医師等ごとに記入してください。(この様式をコピーしてお使いください。)</t>
    </r>
  </si>
  <si>
    <r>
      <rPr>
        <sz val="10"/>
        <color rgb="00000000"/>
        <rFont val="MS PMincho"/>
      </rPr>
      <t>12</t>
    </r>
    <r>
      <rPr>
        <sz val="10"/>
        <color rgb="00000000"/>
        <rFont val="MS Mincho"/>
      </rPr>
      <t>月</t>
    </r>
  </si>
  <si>
    <t>別紙３－(１)</t>
  </si>
  <si>
    <r>
      <rPr>
        <sz val="10"/>
        <color rgb="00000000"/>
        <rFont val="MS Mincho"/>
      </rPr>
      <t>対象月</t>
    </r>
  </si>
  <si>
    <t>区　分</t>
  </si>
  <si>
    <r>
      <rPr>
        <sz val="10"/>
        <color rgb="00000000"/>
        <rFont val="MS Mincho"/>
      </rPr>
      <t>３月</t>
    </r>
  </si>
  <si>
    <t>給与支給額</t>
    <rPh sb="0" eb="2">
      <t>きゅうよ</t>
    </rPh>
    <rPh sb="2" eb="5">
      <t>しきゅうがく</t>
    </rPh>
    <phoneticPr fontId="1" type="Hiragana"/>
  </si>
  <si>
    <t>別紙２－(１)</t>
  </si>
  <si>
    <t xml:space="preserve">(１)女性医師等短時間正規雇用導入支援事業 </t>
  </si>
  <si>
    <r>
      <rPr>
        <sz val="10"/>
        <color rgb="00000000"/>
        <rFont val="MS PMincho"/>
      </rPr>
      <t>10</t>
    </r>
    <r>
      <rPr>
        <sz val="10"/>
        <color rgb="00000000"/>
        <rFont val="MS Mincho"/>
      </rPr>
      <t>月</t>
    </r>
  </si>
  <si>
    <t>↑</t>
  </si>
  <si>
    <r>
      <rPr>
        <sz val="10"/>
        <color rgb="00000000"/>
        <rFont val="MS Mincho"/>
      </rPr>
      <t>９月</t>
    </r>
  </si>
  <si>
    <r>
      <rPr>
        <sz val="10"/>
        <color rgb="00000000"/>
        <rFont val="MS Mincho"/>
      </rPr>
      <t>５月</t>
    </r>
  </si>
  <si>
    <t xml:space="preserve">第　　号 </t>
  </si>
  <si>
    <r>
      <rPr>
        <sz val="10"/>
        <color rgb="00000000"/>
        <rFont val="MS Mincho"/>
      </rPr>
      <t>６月</t>
    </r>
  </si>
  <si>
    <r>
      <rPr>
        <sz val="10"/>
        <color rgb="00000000"/>
        <rFont val="MS Mincho"/>
      </rPr>
      <t>１月</t>
    </r>
  </si>
  <si>
    <r>
      <rPr>
        <sz val="10"/>
        <color rgb="00000000"/>
        <rFont val="MS Mincho"/>
      </rPr>
      <t>２月</t>
    </r>
  </si>
  <si>
    <r>
      <t>県</t>
    </r>
    <r>
      <rPr>
        <sz val="11"/>
        <color rgb="00000000"/>
        <rFont val="MS Mincho"/>
      </rPr>
      <t>補助金額</t>
    </r>
  </si>
  <si>
    <r>
      <t xml:space="preserve"> (注)１ </t>
    </r>
    <r>
      <rPr>
        <sz val="10"/>
        <color rgb="00000000"/>
        <rFont val="MS PMincho"/>
      </rPr>
      <t>(F)</t>
    </r>
    <r>
      <rPr>
        <sz val="10"/>
        <color rgb="00000000"/>
        <rFont val="MS Mincho"/>
      </rPr>
      <t>欄は、(</t>
    </r>
    <r>
      <rPr>
        <sz val="10"/>
        <color rgb="00000000"/>
        <rFont val="MS PMincho"/>
      </rPr>
      <t>D)</t>
    </r>
    <r>
      <rPr>
        <sz val="10"/>
        <color rgb="00000000"/>
        <rFont val="MS Mincho"/>
      </rPr>
      <t>と(</t>
    </r>
    <r>
      <rPr>
        <sz val="10"/>
        <color rgb="00000000"/>
        <rFont val="MS PMincho"/>
      </rPr>
      <t>E)</t>
    </r>
    <r>
      <rPr>
        <sz val="10"/>
        <color rgb="00000000"/>
        <rFont val="MS Mincho"/>
      </rPr>
      <t>とを比較して少ない方の額を記入すること。</t>
    </r>
  </si>
  <si>
    <t>[課題]
[対応]</t>
    <rPh sb="1" eb="3">
      <t>かだい</t>
    </rPh>
    <rPh sb="10" eb="12">
      <t>たいおう</t>
    </rPh>
    <phoneticPr fontId="1" type="Hiragana"/>
  </si>
  <si>
    <t>所在地</t>
    <rPh sb="0" eb="3">
      <t>しょざいち</t>
    </rPh>
    <phoneticPr fontId="1" type="Hiragana"/>
  </si>
  <si>
    <t>別紙１</t>
  </si>
  <si>
    <r>
      <t>５</t>
    </r>
    <r>
      <rPr>
        <sz val="12"/>
        <color rgb="00000000"/>
        <rFont val="MS Mincho"/>
      </rPr>
      <t xml:space="preserve"> 添付資料</t>
    </r>
  </si>
  <si>
    <t>(H)</t>
  </si>
  <si>
    <t>別紙３－(２)</t>
  </si>
  <si>
    <t>(E)</t>
  </si>
  <si>
    <t>代表者</t>
    <rPh sb="0" eb="3">
      <t>だいひょうしゃ</t>
    </rPh>
    <phoneticPr fontId="1" type="Hiragana"/>
  </si>
  <si>
    <t>別紙１</t>
    <rPh sb="0" eb="2">
      <t>べっし</t>
    </rPh>
    <phoneticPr fontId="1" type="Hiragana"/>
  </si>
  <si>
    <t>円</t>
    <rPh sb="0" eb="1">
      <t>えん</t>
    </rPh>
    <phoneticPr fontId="1" type="Hiragana"/>
  </si>
  <si>
    <t>広　島　県　知　事　様</t>
  </si>
  <si>
    <t>宿直等代替職員活用支援事業</t>
  </si>
  <si>
    <t>(医療機関名　　　　　　　　　　　        )</t>
  </si>
  <si>
    <t xml:space="preserve">総事業費
</t>
  </si>
  <si>
    <t>(A)</t>
  </si>
  <si>
    <t>別紙２－(１)～(３)</t>
  </si>
  <si>
    <t xml:space="preserve">寄付金その 他の収入額 </t>
  </si>
  <si>
    <t>（　　歳）</t>
    <rPh sb="3" eb="4">
      <t>さい</t>
    </rPh>
    <phoneticPr fontId="1" type="Hiragana"/>
  </si>
  <si>
    <t>(医療機関名：　　　　　　　　　    )</t>
  </si>
  <si>
    <t>(B)</t>
  </si>
  <si>
    <t>(C)</t>
  </si>
  <si>
    <t>(D)</t>
  </si>
  <si>
    <t xml:space="preserve">基準額
</t>
  </si>
  <si>
    <t>別紙３－(１)～(３)</t>
  </si>
  <si>
    <t>(F)</t>
  </si>
  <si>
    <t>(G)</t>
  </si>
  <si>
    <r>
      <t xml:space="preserve">差引事業費 </t>
    </r>
    <r>
      <rPr>
        <sz val="10"/>
        <color rgb="00000000"/>
        <rFont val="MS PMincho"/>
      </rPr>
      <t>(A)―(B)</t>
    </r>
  </si>
  <si>
    <t xml:space="preserve">選定額
</t>
  </si>
  <si>
    <t xml:space="preserve">補助基本額
 </t>
  </si>
  <si>
    <t xml:space="preserve">補助所要額
 </t>
  </si>
  <si>
    <t>事　業　名</t>
  </si>
  <si>
    <t>合　　計</t>
  </si>
  <si>
    <t>日</t>
    <rPh sb="0" eb="1">
      <t>にち</t>
    </rPh>
    <phoneticPr fontId="1" type="Hiragana"/>
  </si>
  <si>
    <t>１　精算額</t>
  </si>
  <si>
    <t>診療科</t>
    <rPh sb="0" eb="3">
      <t>しんりょうか</t>
    </rPh>
    <phoneticPr fontId="1" type="Hiragana"/>
  </si>
  <si>
    <t>(医療機関名：　　　　　　　　　　　    )</t>
  </si>
  <si>
    <t>１２月</t>
  </si>
  <si>
    <t>合　計</t>
  </si>
  <si>
    <t>対象経費の 実支出額</t>
    <rPh sb="6" eb="7">
      <t>じつ</t>
    </rPh>
    <phoneticPr fontId="1" type="Hiragana"/>
  </si>
  <si>
    <t>免除内容：</t>
  </si>
  <si>
    <t>基準額</t>
    <rPh sb="0" eb="3">
      <t>きじゅんがく</t>
    </rPh>
    <phoneticPr fontId="1" type="Hiragana"/>
  </si>
  <si>
    <t>※ 取組内容の一部が他の補助事業と重複する場合は、他の補助事業で計上している経費に
　ついては、当該事業の対象経費に含めないこと。</t>
  </si>
  <si>
    <t>※ 算出内訳欄には単価×月数等の計算根拠を記載すること。</t>
  </si>
  <si>
    <t>宿直等を免除
している（して
いた）期間</t>
  </si>
  <si>
    <t>※ 取組内容の一部が他の補助事業と重複する場合は、他の補助事業で計上している経費については、
　当該事業の対象経費に含めないこと。</t>
  </si>
  <si>
    <t>(医療機関名：    　　　　　　　　　　　　   )</t>
  </si>
  <si>
    <r>
      <t>医</t>
    </r>
    <r>
      <rPr>
        <sz val="11"/>
        <color rgb="00000000"/>
        <rFont val="MS Mincho"/>
      </rPr>
      <t>療機関助成額</t>
    </r>
  </si>
  <si>
    <r>
      <t>利</t>
    </r>
    <r>
      <rPr>
        <sz val="11"/>
        <color rgb="00000000"/>
        <rFont val="MS Mincho"/>
      </rPr>
      <t>用者負担額</t>
    </r>
  </si>
  <si>
    <t xml:space="preserve">２ 代替職員について </t>
  </si>
  <si>
    <t>勤務形態及び
免除内容</t>
  </si>
  <si>
    <t>勤務形態及び
代替内容</t>
  </si>
  <si>
    <t>２　ベビーシッター等の活用に対する助成制度の導入にあたり、課題となったことは何ですか。
　また、どのように対応しましたか。</t>
  </si>
  <si>
    <t xml:space="preserve">勤務形態： </t>
  </si>
  <si>
    <r>
      <t>(</t>
    </r>
    <r>
      <rPr>
        <sz val="10"/>
        <color rgb="00000000"/>
        <rFont val="MS Mincho"/>
      </rPr>
      <t>医療機関名：    　　　　　　　　　     )</t>
    </r>
  </si>
  <si>
    <t>３　負担内訳</t>
    <rPh sb="2" eb="4">
      <t>ふたん</t>
    </rPh>
    <rPh sb="4" eb="6">
      <t>うちわけ</t>
    </rPh>
    <phoneticPr fontId="1" type="Hiragana"/>
  </si>
  <si>
    <t>合計</t>
    <rPh sb="0" eb="2">
      <t>ごうけい</t>
    </rPh>
    <phoneticPr fontId="1" type="Hiragana"/>
  </si>
  <si>
    <t>小計</t>
    <rPh sb="0" eb="2">
      <t>しょうけい</t>
    </rPh>
    <phoneticPr fontId="1" type="Hiragana"/>
  </si>
  <si>
    <t>選定額</t>
    <rPh sb="0" eb="2">
      <t>せんてい</t>
    </rPh>
    <rPh sb="2" eb="3">
      <t>がく</t>
    </rPh>
    <phoneticPr fontId="1" type="Hiragana"/>
  </si>
  <si>
    <t>※確認欄（事業者の記入は不要です。）</t>
    <rPh sb="1" eb="3">
      <t>かくにん</t>
    </rPh>
    <rPh sb="3" eb="4">
      <t>らん</t>
    </rPh>
    <rPh sb="5" eb="8">
      <t>じぎょうしゃ</t>
    </rPh>
    <rPh sb="9" eb="11">
      <t>きにゅう</t>
    </rPh>
    <rPh sb="12" eb="14">
      <t>ふよう</t>
    </rPh>
    <phoneticPr fontId="1" type="Hiragana"/>
  </si>
  <si>
    <t>勤務日数</t>
  </si>
  <si>
    <t>４月</t>
    <rPh sb="1" eb="2">
      <t>がつ</t>
    </rPh>
    <phoneticPr fontId="1" type="Hiragana"/>
  </si>
  <si>
    <t>５月</t>
    <rPh sb="1" eb="2">
      <t>がつ</t>
    </rPh>
    <phoneticPr fontId="1" type="Hiragana"/>
  </si>
  <si>
    <t>別紙４－(１)～(３)</t>
  </si>
  <si>
    <t>６月</t>
  </si>
  <si>
    <t>支払済額と一致</t>
    <rPh sb="0" eb="2">
      <t>しはらい</t>
    </rPh>
    <rPh sb="2" eb="3">
      <t>すみ</t>
    </rPh>
    <rPh sb="3" eb="4">
      <t>がく</t>
    </rPh>
    <rPh sb="5" eb="7">
      <t>いっち</t>
    </rPh>
    <phoneticPr fontId="1" type="Hiragana"/>
  </si>
  <si>
    <t>７月</t>
  </si>
  <si>
    <t>診療科名</t>
    <rPh sb="0" eb="3">
      <t>しんりょうか</t>
    </rPh>
    <rPh sb="3" eb="4">
      <t>めい</t>
    </rPh>
    <phoneticPr fontId="1" type="Hiragana"/>
  </si>
  <si>
    <t>８月</t>
  </si>
  <si>
    <t>１１月</t>
  </si>
  <si>
    <t>１月</t>
  </si>
  <si>
    <t>２月</t>
  </si>
  <si>
    <t>３月</t>
  </si>
  <si>
    <t>実支出額（月）</t>
    <rPh sb="0" eb="1">
      <t>じつ</t>
    </rPh>
    <rPh sb="1" eb="3">
      <t>ししゅつ</t>
    </rPh>
    <rPh sb="3" eb="4">
      <t>がく</t>
    </rPh>
    <rPh sb="5" eb="6">
      <t>つき</t>
    </rPh>
    <phoneticPr fontId="1" type="Hiragana"/>
  </si>
  <si>
    <t>計</t>
    <rPh sb="0" eb="1">
      <t>けい</t>
    </rPh>
    <phoneticPr fontId="1" type="Hiragana"/>
  </si>
  <si>
    <t>６月</t>
    <rPh sb="1" eb="2">
      <t>がつ</t>
    </rPh>
    <phoneticPr fontId="1" type="Hiragana"/>
  </si>
  <si>
    <t>支出済額(円)</t>
  </si>
  <si>
    <t>　　　　代替内容：宿直業務(1月あたり2回分)</t>
  </si>
  <si>
    <t>７月</t>
    <rPh sb="1" eb="2">
      <t>がつ</t>
    </rPh>
    <phoneticPr fontId="1" type="Hiragana"/>
  </si>
  <si>
    <t>８月</t>
    <rPh sb="1" eb="2">
      <t>がつ</t>
    </rPh>
    <phoneticPr fontId="1" type="Hiragana"/>
  </si>
  <si>
    <t>９月</t>
    <rPh sb="1" eb="2">
      <t>がつ</t>
    </rPh>
    <phoneticPr fontId="1" type="Hiragana"/>
  </si>
  <si>
    <t>※確認欄（事業者は記入不要です。）※複数名いる場合は、支出予定額は複数名合計額で考える。</t>
    <rPh sb="1" eb="3">
      <t>かくにん</t>
    </rPh>
    <rPh sb="3" eb="4">
      <t>らん</t>
    </rPh>
    <rPh sb="5" eb="8">
      <t>じぎょうしゃ</t>
    </rPh>
    <rPh sb="9" eb="11">
      <t>きにゅう</t>
    </rPh>
    <rPh sb="11" eb="13">
      <t>ふよう</t>
    </rPh>
    <rPh sb="18" eb="20">
      <t>ふくすう</t>
    </rPh>
    <rPh sb="20" eb="21">
      <t>めい</t>
    </rPh>
    <rPh sb="23" eb="25">
      <t>ばあい</t>
    </rPh>
    <rPh sb="27" eb="29">
      <t>ししゅつ</t>
    </rPh>
    <rPh sb="29" eb="31">
      <t>よてい</t>
    </rPh>
    <rPh sb="31" eb="32">
      <t>がく</t>
    </rPh>
    <rPh sb="33" eb="35">
      <t>ふくすう</t>
    </rPh>
    <rPh sb="35" eb="36">
      <t>めい</t>
    </rPh>
    <rPh sb="36" eb="39">
      <t>ごうけいがく</t>
    </rPh>
    <rPh sb="40" eb="41">
      <t>かんが</t>
    </rPh>
    <phoneticPr fontId="1" type="Hiragana"/>
  </si>
  <si>
    <t>（確認用）※事業者は入力不要です。</t>
    <rPh sb="1" eb="3">
      <t>かくにん</t>
    </rPh>
    <rPh sb="3" eb="4">
      <t>よう</t>
    </rPh>
    <rPh sb="6" eb="9">
      <t>じぎょうしゃ</t>
    </rPh>
    <rPh sb="10" eb="12">
      <t>にゅうりょく</t>
    </rPh>
    <rPh sb="12" eb="14">
      <t>ふよう</t>
    </rPh>
    <phoneticPr fontId="1" type="Hiragana"/>
  </si>
  <si>
    <t>別記様式第３号</t>
  </si>
  <si>
    <t>※歳入歳出決算(見込)書には、当該事業にかかる経費である旨を関係部分に付記すること。</t>
  </si>
  <si>
    <t>５　短時間正規雇用制度に限らず、女性医師等が子育てと仕事とを両立しやすい職場環境を整備し
 ていくために、どのような支援策があれば効果的だとお考えですか。御意見を記入してください。</t>
  </si>
  <si>
    <t>・女性医師等短時間正規雇用制度によって雇用されている女性医師等の給与明細の写し</t>
  </si>
  <si>
    <t>・ベビーシッター等保育サービスを利用した際の領収書の写し</t>
  </si>
  <si>
    <t>・宿直等代替職員活用支援事業による代替医師の給与明細の写し</t>
  </si>
  <si>
    <r>
      <t xml:space="preserve">基　準　額
</t>
    </r>
    <r>
      <rPr>
        <sz val="11"/>
        <color rgb="FFFF0000"/>
        <rFont val="游ゴシック"/>
      </rPr>
      <t>(上限額を下回る月がない場合）</t>
    </r>
    <rPh sb="0" eb="1">
      <t>もと</t>
    </rPh>
    <rPh sb="2" eb="3">
      <t>じゅん</t>
    </rPh>
    <rPh sb="4" eb="5">
      <t>がく</t>
    </rPh>
    <rPh sb="7" eb="10">
      <t>じょうげんがく</t>
    </rPh>
    <rPh sb="11" eb="13">
      <t>したまわ</t>
    </rPh>
    <rPh sb="14" eb="15">
      <t>つき</t>
    </rPh>
    <rPh sb="18" eb="20">
      <t>ばあい</t>
    </rPh>
    <phoneticPr fontId="1" type="Hiragana"/>
  </si>
  <si>
    <t>・宿直等代替職員活用支援事業による宿直等免除医師及び代替医師の宿直等勤務実</t>
  </si>
  <si>
    <r>
      <t>・</t>
    </r>
    <r>
      <rPr>
        <sz val="12"/>
        <color rgb="00000000"/>
        <rFont val="MS Mincho"/>
      </rPr>
      <t>績の有無のわかる出勤簿及び当直表等</t>
    </r>
  </si>
  <si>
    <t>支出済額(円)</t>
    <rPh sb="2" eb="3">
      <t>すみ</t>
    </rPh>
    <phoneticPr fontId="1" type="Hiragana"/>
  </si>
  <si>
    <t>関係書類を添えて報告します。</t>
  </si>
  <si>
    <t>精　算　額　調　書</t>
  </si>
  <si>
    <t>補助交付決定額</t>
    <rPh sb="0" eb="2">
      <t>ほじょ</t>
    </rPh>
    <rPh sb="2" eb="4">
      <t>こうふ</t>
    </rPh>
    <rPh sb="4" eb="7">
      <t>けっていがく</t>
    </rPh>
    <phoneticPr fontId="1" type="Hiragana"/>
  </si>
  <si>
    <t>(I)</t>
  </si>
  <si>
    <t>２ 利用した保育サービスの利用料金の合計
　※　上記の「利用料金」の合計額を記入すること。
　　　下記の「負担内訳」の合計と一致すること。</t>
  </si>
  <si>
    <t>(J)</t>
  </si>
  <si>
    <t>(K)</t>
  </si>
  <si>
    <t>女性医師等短時間正規雇用導入支援事業　精算額明細書</t>
  </si>
  <si>
    <t>女性医師等短時間正規雇用導入支援事業　事業実績報告書</t>
  </si>
  <si>
    <t>※ 給与支給額については、年度内に当該医療機関から支給された額を記入すること。</t>
  </si>
  <si>
    <t>ベビーシッター等活用支援事業　精算額明細書</t>
  </si>
  <si>
    <t>ベビーシッター等活用支援事業　事業実績報告書</t>
  </si>
  <si>
    <r>
      <t>１</t>
    </r>
    <r>
      <rPr>
        <sz val="11"/>
        <color rgb="00000000"/>
        <rFont val="MS Mincho"/>
      </rPr>
      <t xml:space="preserve"> 利用した保育サービスの内訳</t>
    </r>
  </si>
  <si>
    <t>利用回数または
利用日・利用時間</t>
    <rPh sb="0" eb="7">
      <t>りようかいすう</t>
    </rPh>
    <rPh sb="8" eb="11">
      <t>りよう</t>
    </rPh>
    <rPh sb="12" eb="16">
      <t>りようじ</t>
    </rPh>
    <phoneticPr fontId="1" type="Hiragana"/>
  </si>
  <si>
    <t>代替日</t>
    <rPh sb="0" eb="2">
      <t>だいがえ</t>
    </rPh>
    <rPh sb="2" eb="3">
      <t>ひ</t>
    </rPh>
    <phoneticPr fontId="1" type="Hiragana"/>
  </si>
  <si>
    <t>対象女性医師等名</t>
  </si>
  <si>
    <t>宿直等代替職員活用支援事業　事業実績報告書</t>
  </si>
  <si>
    <t>代替勤務に係る
手当支給額</t>
  </si>
  <si>
    <t xml:space="preserve">(２)ベビーシッター等活用支援事業   </t>
  </si>
  <si>
    <t>円</t>
  </si>
  <si>
    <t>宿直等
免除回数</t>
  </si>
  <si>
    <t>代替職員
勤務回数</t>
  </si>
  <si>
    <t>手当支給額</t>
  </si>
  <si>
    <t>　(複数の場合は、別紙に記入してください)</t>
  </si>
  <si>
    <t>別紙４－(２)別紙</t>
    <rPh sb="7" eb="9">
      <t>べっし</t>
    </rPh>
    <phoneticPr fontId="1" type="Hiragana"/>
  </si>
  <si>
    <t>女性医師等短時間正規雇用導入支援事業　成果報告書</t>
  </si>
  <si>
    <r>
      <t>そ</t>
    </r>
    <r>
      <rPr>
        <sz val="12"/>
        <color rgb="00000000"/>
        <rFont val="MS Mincho"/>
      </rPr>
      <t>の他参考となる資料</t>
    </r>
  </si>
  <si>
    <t>２　精算額調書</t>
  </si>
  <si>
    <t>３　精算額明細書・事業実績報告書・成果報告書</t>
  </si>
  <si>
    <t xml:space="preserve">(３)宿直等代替職員活用支援事業      </t>
  </si>
  <si>
    <t>４　歳入歳出決算（見込）書の抄本</t>
  </si>
  <si>
    <t>女性医師等短時間正規雇用導入支援事業</t>
  </si>
  <si>
    <t>※ 　取組内容の一部が他の補助事業と重複する場合は、他の補助事業で計上している経費については、
     当該事業の対象経費に含めないこと。</t>
  </si>
  <si>
    <t xml:space="preserve">３　今回、対象となった短時間正規雇用の女性医師等はどのように確保しましたか。
</t>
  </si>
  <si>
    <t xml:space="preserve">１　女性医師等が子育てと仕事とを両立しやすい職場環境を整備していく上で、短時間正規雇用制
　度の導入は、貴院においてどのような効果がありましたか。
</t>
  </si>
  <si>
    <t>↑支出済額と一致</t>
    <rPh sb="1" eb="3">
      <t>ししゅつ</t>
    </rPh>
    <rPh sb="3" eb="4">
      <t>すみ</t>
    </rPh>
    <rPh sb="4" eb="5">
      <t>がく</t>
    </rPh>
    <rPh sb="6" eb="8">
      <t>いっち</t>
    </rPh>
    <phoneticPr fontId="1" type="Hiragana"/>
  </si>
  <si>
    <t>４　短時間正規雇用制度の導入に当たっては、他の医師等の周囲のスタッフの理解が不可欠と考
　えられますが、貴院では、どのような対応をされましたか。</t>
  </si>
  <si>
    <t>２　女性医師等は、出産・育児などにより、医師としての勤務を中断される場合がありますが、
　医師としてのキャリア形成を考えた場合、短時間正規雇用制度が有意義であるかどうかなど、
　御意見を記入してください。</t>
  </si>
  <si>
    <r>
      <t>※</t>
    </r>
    <r>
      <rPr>
        <sz val="9"/>
        <color rgb="00000000"/>
        <rFont val="MS Mincho"/>
      </rPr>
      <t xml:space="preserve"> 宿直等を免除する女性医師等ごとに記入してください。（この様式をコピーしてお使いください。）</t>
    </r>
  </si>
  <si>
    <r>
      <t>利</t>
    </r>
    <r>
      <rPr>
        <sz val="12"/>
        <color rgb="00000000"/>
        <rFont val="MS Mincho"/>
      </rPr>
      <t>用料金</t>
    </r>
  </si>
  <si>
    <t>ベビーシッター等活用支援事業　成果報告書</t>
  </si>
  <si>
    <t>[課題]
[対応]</t>
    <rPh sb="1" eb="3">
      <t>かだい</t>
    </rPh>
    <rPh sb="12" eb="14">
      <t>たいおう</t>
    </rPh>
    <phoneticPr fontId="1" type="Hiragana"/>
  </si>
  <si>
    <t>代替内容：</t>
    <rPh sb="0" eb="2">
      <t>だいがえ</t>
    </rPh>
    <phoneticPr fontId="1" type="Hiragana"/>
  </si>
  <si>
    <t xml:space="preserve">(記載例 )
             </t>
  </si>
  <si>
    <t>勤務形態：月～金 9:00～17:00
免除内容：時間外勤務・宿日直免除</t>
  </si>
  <si>
    <t>内訳（単価×代替勤務回数等）</t>
  </si>
  <si>
    <t>宿直等代替職員活用支援事業　成果報告書</t>
    <rPh sb="0" eb="3">
      <t>しゅく</t>
    </rPh>
    <rPh sb="3" eb="7">
      <t>だいたいしょくいん</t>
    </rPh>
    <rPh sb="7" eb="9">
      <t>かつよう</t>
    </rPh>
    <phoneticPr fontId="1" type="Hiragana"/>
  </si>
  <si>
    <t>２　女性医師等は、出産・育児などにより、医師としての勤務を中断される場合がありますが、
　勤務を継続する上で、宿直等代替職員の活用が有意義であるかどうかなど、御意見を記入して
　ください。</t>
  </si>
  <si>
    <t>３　宿直等代替職員の活用に限らず、女性医師等が働きやすい職場環境を整備していくために
　は、行政がどのような支援を行うのが効果的だと思いますか。御意見を記入してください。</t>
  </si>
  <si>
    <t>１　ベビーシッター等の活用に当たり病院から助成を受けたことについて、感想を教えてください。
　（仕事と子育ての両立の視点、医療機関の姿勢、経済的なことなど、何でも結構ですので、率直
　　な感想を記入してください。）</t>
  </si>
  <si>
    <t xml:space="preserve">１　短時間正規雇用制度によって勤務していることについて、感想を教えてください。
　（良かった点や、短時間正規雇用の形態により勤務することについて、他の職員との役割分担など
　　の面で、気兼ねや不安感など率直な感想を記入してください。）
</t>
  </si>
  <si>
    <t>↑　
選定額</t>
    <rPh sb="3" eb="5">
      <t>せんてい</t>
    </rPh>
    <rPh sb="5" eb="6">
      <t>がく</t>
    </rPh>
    <phoneticPr fontId="1" type="Hiragana"/>
  </si>
  <si>
    <t>(記載例)勤務形態：毎週木・金の外来診療業務、木～金にかけての宿直業務(1月当たり4回程度)</t>
  </si>
  <si>
    <t>１　宿直等を免除され、代替の医師が宿直等に勤務することについて、感想を教えてください。
　（良かった点や、宿直等を免除されることについて、代替で勤務する医師等に対する気兼ねなど
　　率直な感想を記入してください。）</t>
  </si>
  <si>
    <t>補助受入
済額</t>
    <rPh sb="0" eb="2">
      <t>ほじょ</t>
    </rPh>
    <rPh sb="2" eb="4">
      <t>うけいれ</t>
    </rPh>
    <rPh sb="5" eb="6">
      <t>すみ</t>
    </rPh>
    <rPh sb="6" eb="7">
      <t>がく</t>
    </rPh>
    <phoneticPr fontId="1" type="Hiragana"/>
  </si>
  <si>
    <r>
      <t>(</t>
    </r>
    <r>
      <rPr>
        <sz val="11"/>
        <color rgb="00000000"/>
        <rFont val="MS Mincho"/>
      </rPr>
      <t>医療機関名：  　　　　　　　　　　　　　     )</t>
    </r>
  </si>
  <si>
    <t>差引
過不足額
（H)-(J)</t>
    <rPh sb="0" eb="2">
      <t>さしひき</t>
    </rPh>
    <rPh sb="3" eb="6">
      <t>かふそく</t>
    </rPh>
    <rPh sb="6" eb="7">
      <t>がく</t>
    </rPh>
    <phoneticPr fontId="1" type="Hiragana"/>
  </si>
  <si>
    <t>３　ベビーシッター等の活用支援に限らず、女性医師等が子育てと仕事を両立しやすい職場環境を
　整備していくために、どのような支援策があれば効果的だとお考えですか。御意見を記入してく
　ださい。</t>
    <rPh sb="13" eb="15">
      <t>しえん</t>
    </rPh>
    <phoneticPr fontId="1" type="Hiragana"/>
  </si>
  <si>
    <r>
      <t>１</t>
    </r>
    <r>
      <rPr>
        <sz val="10"/>
        <color rgb="00000000"/>
        <rFont val="ＭＳ ゴシック"/>
      </rPr>
      <t xml:space="preserve"> 対象女性医師等について</t>
    </r>
  </si>
  <si>
    <r>
      <t>３</t>
    </r>
    <r>
      <rPr>
        <sz val="10"/>
        <color rgb="00000000"/>
        <rFont val="ＭＳ ゴシック"/>
      </rPr>
      <t xml:space="preserve"> 宿直等免除の回数について</t>
    </r>
    <rPh sb="8" eb="10">
      <t>かいすう</t>
    </rPh>
    <phoneticPr fontId="1" type="Hiragana"/>
  </si>
  <si>
    <t>３　宿直等代替職員の活用に当たっては、代替で宿直等に勤務する医師をはじめ、周囲のスタッフ
　の理解が不可欠と考えられますが、貴院では、どのような対応をされましたか。</t>
    <rPh sb="19" eb="21">
      <t>だいたい</t>
    </rPh>
    <rPh sb="22" eb="26">
      <t>しゅくち</t>
    </rPh>
    <rPh sb="26" eb="28">
      <t>きんむ</t>
    </rPh>
    <rPh sb="30" eb="32">
      <t>いし</t>
    </rPh>
    <phoneticPr fontId="1" type="Hiragana"/>
  </si>
  <si>
    <t>４　宿直等代替職員の活用に限らず、女性医師等が子育てと仕事とを両立しやすい職場環境を整備し
　ていくために、どのような支援策があれば効果的だとお考えですか。御意見を記入してください。</t>
  </si>
  <si>
    <t>別紙２－(３)</t>
  </si>
  <si>
    <t>別紙３－(３)</t>
  </si>
  <si>
    <t>基　準　額
(上限額を下回る月がない場合）</t>
  </si>
  <si>
    <r>
      <t xml:space="preserve">     ２ </t>
    </r>
    <r>
      <rPr>
        <sz val="10"/>
        <color rgb="00000000"/>
        <rFont val="MS PMincho"/>
      </rPr>
      <t>(G)</t>
    </r>
    <r>
      <rPr>
        <sz val="10"/>
        <color rgb="00000000"/>
        <rFont val="MS Mincho"/>
      </rPr>
      <t>欄は、(</t>
    </r>
    <r>
      <rPr>
        <sz val="10"/>
        <color rgb="00000000"/>
        <rFont val="MS PMincho"/>
      </rPr>
      <t>C)</t>
    </r>
    <r>
      <rPr>
        <sz val="10"/>
        <color rgb="00000000"/>
        <rFont val="MS Mincho"/>
      </rPr>
      <t>と(</t>
    </r>
    <r>
      <rPr>
        <sz val="10"/>
        <color rgb="00000000"/>
        <rFont val="MS PMincho"/>
      </rPr>
      <t>F)</t>
    </r>
    <r>
      <rPr>
        <sz val="10"/>
        <color rgb="00000000"/>
        <rFont val="MS Mincho"/>
      </rPr>
      <t>とを比較して少ない方の額を記入すること。</t>
    </r>
  </si>
  <si>
    <t xml:space="preserve">金 </t>
    <rPh sb="0" eb="1">
      <t>きん</t>
    </rPh>
    <phoneticPr fontId="1" type="Hiragana"/>
  </si>
  <si>
    <t>２　短時間正規雇用制度の導入に当たり、課題となったことは何ですか。また、どのように対応
　しましたか。</t>
  </si>
  <si>
    <t>３　短時間正規雇用制度に限らず、女性医師等が働きやすい職場環境を整備していくためには、行
　政がどのような支援を行うのが効果的だと思いますか。御意見を記入してください。</t>
  </si>
  <si>
    <t>２　女性医師等は、出産・育児などにより、医師としての勤務を中断される場合がありますが、
　勤務を継続する上で、ベビーシッター等の活用に対する助成制度が有意義であるかどうかな
　ど、御意見を記入してください。</t>
  </si>
  <si>
    <t>３　ベビーシッター等の活用に対する支援に限らず、女性医師等が働きやすい職場環境を整備し
　ていくためには、行政がどのような支援を行うのが効果的だと思いますか。御意見を記入して
　ください。</t>
    <rPh sb="17" eb="19">
      <t>しえん</t>
    </rPh>
    <phoneticPr fontId="1" type="Hiragana"/>
  </si>
  <si>
    <t>１　女性医師等が子育てと仕事とを両立しやすい職場環境を整備していく上で、宿直等代替職員
　の活用は、貴院においてどのような効果がありましたか。</t>
    <rPh sb="46" eb="48">
      <t>かつよう</t>
    </rPh>
    <phoneticPr fontId="1" type="Hiragana"/>
  </si>
  <si>
    <t>２　宿直等代替職員の活用にあたり、課題となったことは何ですか。また、どのように対応しま
　したか。</t>
  </si>
  <si>
    <t>氏名及び年齢</t>
    <rPh sb="0" eb="2">
      <t>しめい</t>
    </rPh>
    <rPh sb="2" eb="3">
      <t>およ</t>
    </rPh>
    <rPh sb="4" eb="6">
      <t>ねんれい</t>
    </rPh>
    <phoneticPr fontId="1" type="Hiragana"/>
  </si>
  <si>
    <t>氏名及び年齢</t>
    <rPh sb="2" eb="3">
      <t>およ</t>
    </rPh>
    <rPh sb="4" eb="6">
      <t>ねんれい</t>
    </rPh>
    <phoneticPr fontId="1" type="Hiragana"/>
  </si>
  <si>
    <t xml:space="preserve"> 短時間正規雇用制度により
 雇用している女性医師等の氏名・年齢及び
 診療科名</t>
    <rPh sb="30" eb="32">
      <t>ねんれい</t>
    </rPh>
    <phoneticPr fontId="1" type="Hiragana"/>
  </si>
  <si>
    <t xml:space="preserve">      年  月　　日 ～ 　　年　　月　　日</t>
  </si>
  <si>
    <t>※ 年齢については、４月１日時点を記入すること。</t>
    <rPh sb="2" eb="4">
      <t>ねんれい</t>
    </rPh>
    <rPh sb="11" eb="12">
      <t>がつ</t>
    </rPh>
    <rPh sb="13" eb="14">
      <t>にち</t>
    </rPh>
    <rPh sb="14" eb="16">
      <t>じてん</t>
    </rPh>
    <rPh sb="17" eb="19">
      <t>きにゅう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</si>
</sst>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39">
    <font>
      <sz val="11"/>
      <color theme="1"/>
      <name val="游ゴシック"/>
      <family val="3"/>
      <scheme val="minor"/>
    </font>
    <font>
      <sz val="6"/>
      <color auto="1"/>
      <name val="游ゴシック"/>
      <family val="3"/>
    </font>
    <font>
      <sz val="11"/>
      <color theme="1"/>
      <name val="MS Mincho"/>
      <family val="1"/>
    </font>
    <font>
      <sz val="10"/>
      <color rgb="00000000"/>
      <name val="MS Mincho"/>
      <family val="1"/>
    </font>
    <font>
      <sz val="12"/>
      <color rgb="00000000"/>
      <name val="MS Mincho"/>
      <family val="1"/>
    </font>
    <font>
      <sz val="12"/>
      <color theme="4"/>
      <name val="MS Mincho"/>
      <family val="1"/>
    </font>
    <font>
      <sz val="12"/>
      <color theme="0"/>
      <name val="MS Mincho"/>
      <family val="1"/>
    </font>
    <font>
      <sz val="11"/>
      <color rgb="00000000"/>
      <name val="MS Mincho"/>
      <family val="1"/>
    </font>
    <font>
      <sz val="14"/>
      <color theme="1"/>
      <name val="ＭＳ 明朝"/>
      <family val="1"/>
    </font>
    <font>
      <sz val="11"/>
      <color theme="1"/>
      <name val="游ゴシック"/>
      <family val="3"/>
      <scheme val="minor"/>
    </font>
    <font>
      <sz val="11"/>
      <color theme="1"/>
      <name val="ＭＳ ゴシック"/>
      <family val="3"/>
    </font>
    <font>
      <sz val="11"/>
      <color rgb="00000000"/>
      <name val="ＭＳ ゴシック"/>
      <family val="3"/>
    </font>
    <font>
      <sz val="11"/>
      <color auto="1"/>
      <name val="ＭＳ ゴシック"/>
      <family val="3"/>
    </font>
    <font>
      <sz val="11"/>
      <color auto="1"/>
      <name val="游ゴシック"/>
      <family val="3"/>
    </font>
    <font>
      <sz val="11"/>
      <color auto="1"/>
      <name val="Arial"/>
      <family val="2"/>
    </font>
    <font>
      <sz val="10"/>
      <color auto="1"/>
      <name val="Arial"/>
      <family val="2"/>
    </font>
    <font>
      <b/>
      <sz val="11"/>
      <color theme="1"/>
      <name val="游ゴシック"/>
      <family val="3"/>
      <scheme val="minor"/>
    </font>
    <font>
      <sz val="12"/>
      <color theme="1"/>
      <name val="游ゴシック"/>
      <family val="3"/>
      <scheme val="minor"/>
    </font>
    <font>
      <b/>
      <sz val="12"/>
      <color rgb="FFFF0000"/>
      <name val="游ゴシック"/>
      <family val="3"/>
      <scheme val="minor"/>
    </font>
    <font>
      <sz val="10"/>
      <color rgb="00000000"/>
      <name val="MS PMincho"/>
      <family val="1"/>
    </font>
    <font>
      <sz val="9"/>
      <color rgb="00000000"/>
      <name val="MS Mincho"/>
      <family val="1"/>
    </font>
    <font>
      <sz val="9"/>
      <color theme="1"/>
      <name val="MS Mincho"/>
      <family val="1"/>
    </font>
    <font>
      <sz val="10"/>
      <color auto="1"/>
      <name val="游ゴシック"/>
      <family val="3"/>
    </font>
    <font>
      <sz val="10"/>
      <color theme="1"/>
      <name val="游ゴシック"/>
      <family val="3"/>
      <scheme val="minor"/>
    </font>
    <font>
      <sz val="10"/>
      <color theme="1"/>
      <name val="ＭＳ 明朝"/>
      <family val="1"/>
    </font>
    <font>
      <sz val="12"/>
      <color theme="1"/>
      <name val="ＭＳ 明朝"/>
      <family val="1"/>
    </font>
    <font>
      <sz val="10"/>
      <color rgb="FFFF0000"/>
      <name val="Arial"/>
      <family val="2"/>
    </font>
    <font>
      <b/>
      <sz val="12"/>
      <color theme="1"/>
      <name val="游ゴシック"/>
      <family val="3"/>
      <scheme val="minor"/>
    </font>
    <font>
      <sz val="12"/>
      <color auto="1"/>
      <name val="游ゴシック"/>
      <family val="3"/>
    </font>
    <font>
      <sz val="12"/>
      <color auto="1"/>
      <name val="Arial"/>
      <family val="2"/>
    </font>
    <font>
      <sz val="11"/>
      <color theme="1"/>
      <name val="ＭＳ 明朝"/>
      <family val="1"/>
    </font>
    <font>
      <b/>
      <sz val="11"/>
      <color rgb="FFFF0000"/>
      <name val="游ゴシック"/>
      <family val="3"/>
      <scheme val="minor"/>
    </font>
    <font>
      <sz val="10"/>
      <color rgb="00000000"/>
      <name val="ＭＳ ゴシック"/>
      <family val="3"/>
    </font>
    <font>
      <sz val="10"/>
      <color theme="1"/>
      <name val="ＭＳ ゴシック"/>
      <family val="3"/>
    </font>
    <font>
      <sz val="8"/>
      <color theme="1"/>
      <name val="ＭＳ Ｐ明朝"/>
      <family val="1"/>
    </font>
    <font>
      <sz val="8"/>
      <color rgb="00000000"/>
      <name val="MS Mincho"/>
      <family val="1"/>
    </font>
    <font>
      <sz val="9"/>
      <color theme="1"/>
      <name val="ＭＳ Ｐ明朝"/>
      <family val="1"/>
    </font>
    <font>
      <sz val="10"/>
      <color theme="1"/>
      <name val="MS Mincho"/>
      <family val="1"/>
    </font>
    <font>
      <sz val="10"/>
      <color theme="1"/>
      <name val="ＭＳ Ｐ明朝"/>
      <family val="1"/>
    </font>
  </fonts>
  <fills count="6">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rgb="FFFFFF00"/>
        <bgColor indexed="64"/>
      </patternFill>
    </fill>
    <fill>
      <patternFill patternType="solid">
        <fgColor rgb="FFD4F3B5"/>
        <bgColor indexed="64"/>
      </patternFill>
    </fill>
  </fills>
  <borders count="9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ashed">
        <color indexed="64"/>
      </top>
      <bottom style="dashed">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auto="1"/>
      </left>
      <right/>
      <top/>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vertical="center" wrapText="1"/>
    </xf>
    <xf numFmtId="0" fontId="4" fillId="0" borderId="0" xfId="0" applyFont="1" applyBorder="1" applyAlignment="1">
      <alignment vertical="center"/>
    </xf>
    <xf numFmtId="0" fontId="3" fillId="0" borderId="0" xfId="0" applyFont="1" applyAlignment="1">
      <alignment horizontal="left" vertical="center" indent="2"/>
    </xf>
    <xf numFmtId="0" fontId="3" fillId="0" borderId="0" xfId="0" applyFont="1" applyAlignment="1">
      <alignment horizontal="center" vertical="top"/>
    </xf>
    <xf numFmtId="0" fontId="4" fillId="0" borderId="0" xfId="0" applyFont="1" applyAlignment="1">
      <alignment horizontal="left" vertical="center" indent="2"/>
    </xf>
    <xf numFmtId="0" fontId="4" fillId="0" borderId="0" xfId="0" applyFont="1" applyAlignment="1">
      <alignment horizontal="left" vertical="center" indent="3"/>
    </xf>
    <xf numFmtId="0" fontId="6" fillId="0" borderId="0" xfId="0" applyFont="1" applyAlignment="1">
      <alignment horizontal="left" vertical="center" wrapText="1" indent="3"/>
    </xf>
    <xf numFmtId="0" fontId="2" fillId="0" borderId="0" xfId="0" applyFont="1" applyBorder="1" applyAlignment="1">
      <alignment vertical="center"/>
    </xf>
    <xf numFmtId="0" fontId="4"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Border="1" applyAlignment="1">
      <alignment horizontal="left" vertical="center" inden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2" fillId="0" borderId="0" xfId="0" applyFont="1" applyBorder="1" applyAlignment="1">
      <alignment vertical="center" shrinkToFit="1"/>
    </xf>
    <xf numFmtId="0" fontId="4" fillId="0" borderId="0" xfId="0" applyFont="1" applyBorder="1" applyAlignment="1">
      <alignment horizontal="left" vertical="center" shrinkToFit="1"/>
    </xf>
    <xf numFmtId="0" fontId="2" fillId="0" borderId="0" xfId="0" applyFont="1" applyBorder="1" applyAlignment="1">
      <alignment horizontal="left" vertical="center" indent="1"/>
    </xf>
    <xf numFmtId="0" fontId="2" fillId="0" borderId="0" xfId="0" applyFont="1" applyAlignment="1">
      <alignment horizontal="left" vertical="center" indent="1"/>
    </xf>
    <xf numFmtId="0" fontId="2" fillId="0" borderId="0" xfId="0" applyFont="1" applyBorder="1" applyAlignment="1">
      <alignment horizontal="right" vertical="center" wrapText="1"/>
    </xf>
    <xf numFmtId="0" fontId="0" fillId="0" borderId="0" xfId="0">
      <alignment vertical="center"/>
    </xf>
    <xf numFmtId="0" fontId="8" fillId="0" borderId="0" xfId="0" applyFont="1" applyBorder="1" applyAlignment="1">
      <alignment horizontal="center" vertical="center"/>
    </xf>
    <xf numFmtId="0" fontId="7" fillId="0" borderId="0" xfId="0" applyFont="1" applyAlignment="1">
      <alignment horizontal="right" vertical="top"/>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right" vertical="center"/>
    </xf>
    <xf numFmtId="38" fontId="10" fillId="0" borderId="9" xfId="1" applyFont="1" applyBorder="1" applyAlignment="1">
      <alignment vertical="center" shrinkToFit="1"/>
    </xf>
    <xf numFmtId="38" fontId="11" fillId="0" borderId="10" xfId="1" applyFont="1" applyBorder="1" applyAlignment="1">
      <alignment horizontal="right" vertical="center" shrinkToFit="1"/>
    </xf>
    <xf numFmtId="38" fontId="11" fillId="0" borderId="11" xfId="1" applyFont="1" applyBorder="1" applyAlignment="1">
      <alignment horizontal="right" vertical="center" shrinkToFit="1"/>
    </xf>
    <xf numFmtId="38" fontId="12" fillId="0" borderId="12" xfId="1" applyFont="1" applyBorder="1" applyAlignment="1">
      <alignment horizontal="right" vertical="center" shrinkToFit="1"/>
    </xf>
    <xf numFmtId="38" fontId="10" fillId="2" borderId="9" xfId="1" applyFont="1" applyFill="1" applyBorder="1" applyAlignment="1">
      <alignment horizontal="right" vertical="center" shrinkToFit="1"/>
    </xf>
    <xf numFmtId="38" fontId="11" fillId="2" borderId="10" xfId="1" applyFont="1" applyFill="1" applyBorder="1" applyAlignment="1">
      <alignment horizontal="right" vertical="center" shrinkToFit="1"/>
    </xf>
    <xf numFmtId="38" fontId="11" fillId="2" borderId="11" xfId="1" applyFont="1" applyFill="1" applyBorder="1" applyAlignment="1">
      <alignment horizontal="right" vertical="center" shrinkToFit="1"/>
    </xf>
    <xf numFmtId="0" fontId="3" fillId="0" borderId="11" xfId="0" applyFont="1" applyBorder="1" applyAlignment="1">
      <alignment horizontal="right" vertical="center" wrapText="1"/>
    </xf>
    <xf numFmtId="0" fontId="3" fillId="0" borderId="11" xfId="0" applyFont="1" applyBorder="1" applyAlignment="1">
      <alignment horizontal="right" vertical="center"/>
    </xf>
    <xf numFmtId="38" fontId="0" fillId="2" borderId="13" xfId="0" applyNumberFormat="1" applyFont="1" applyFill="1" applyBorder="1" applyAlignment="1">
      <alignment horizontal="right" vertical="center" shrinkToFi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right" vertical="center"/>
    </xf>
    <xf numFmtId="38" fontId="11" fillId="0" borderId="16" xfId="1" applyFont="1" applyBorder="1" applyAlignment="1">
      <alignment horizontal="right" vertical="center" shrinkToFit="1"/>
    </xf>
    <xf numFmtId="38" fontId="11" fillId="2" borderId="16" xfId="1" applyFont="1" applyFill="1" applyBorder="1" applyAlignment="1">
      <alignment horizontal="right" vertical="center" shrinkToFit="1"/>
    </xf>
    <xf numFmtId="38" fontId="11" fillId="2" borderId="17" xfId="1" applyFont="1" applyFill="1" applyBorder="1" applyAlignment="1">
      <alignment horizontal="right" vertical="center" shrinkToFit="1"/>
    </xf>
    <xf numFmtId="38" fontId="12" fillId="0" borderId="18" xfId="1" applyFont="1" applyBorder="1" applyAlignment="1">
      <alignment horizontal="right" vertical="center"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right" vertical="center"/>
    </xf>
    <xf numFmtId="38" fontId="11" fillId="0" borderId="21" xfId="1" applyFont="1" applyBorder="1" applyAlignment="1">
      <alignment horizontal="right" vertical="center" shrinkToFit="1"/>
    </xf>
    <xf numFmtId="38" fontId="11" fillId="0" borderId="22" xfId="1" applyFont="1" applyBorder="1" applyAlignment="1">
      <alignment horizontal="right" vertical="center" shrinkToFit="1"/>
    </xf>
    <xf numFmtId="38" fontId="12" fillId="0" borderId="23" xfId="1" applyFont="1" applyBorder="1" applyAlignment="1">
      <alignment horizontal="right" vertical="center" shrinkToFit="1"/>
    </xf>
    <xf numFmtId="38" fontId="0" fillId="0" borderId="0" xfId="1" applyFont="1">
      <alignment vertical="center"/>
    </xf>
    <xf numFmtId="0" fontId="3" fillId="3" borderId="0" xfId="0" applyFont="1" applyFill="1" applyAlignment="1">
      <alignment horizontal="left" vertical="center"/>
    </xf>
    <xf numFmtId="0" fontId="7" fillId="0" borderId="0" xfId="0" applyFont="1" applyBorder="1" applyAlignment="1">
      <alignment horizontal="right" vertical="center"/>
    </xf>
    <xf numFmtId="0" fontId="3" fillId="0" borderId="0" xfId="0" applyFont="1" applyAlignment="1">
      <alignment horizontal="left" vertical="center" wrapText="1"/>
    </xf>
    <xf numFmtId="0" fontId="0" fillId="0" borderId="0" xfId="0" applyFont="1" applyBorder="1" applyAlignment="1">
      <alignment horizontal="right" vertical="center"/>
    </xf>
    <xf numFmtId="0" fontId="3" fillId="0" borderId="24" xfId="0" applyFont="1" applyBorder="1" applyAlignment="1">
      <alignment horizontal="center" vertical="center"/>
    </xf>
    <xf numFmtId="0" fontId="13" fillId="0" borderId="25" xfId="0" applyFont="1" applyBorder="1" applyAlignment="1">
      <alignment horizontal="center" vertical="center"/>
    </xf>
    <xf numFmtId="0" fontId="0" fillId="0" borderId="3" xfId="0" applyFont="1" applyBorder="1" applyAlignment="1">
      <alignment horizontal="center" vertical="center"/>
    </xf>
    <xf numFmtId="0" fontId="0"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38" fontId="3" fillId="3" borderId="0" xfId="1" applyFont="1" applyFill="1" applyAlignment="1">
      <alignment horizontal="left" vertical="center"/>
    </xf>
    <xf numFmtId="38" fontId="4" fillId="0" borderId="0" xfId="1" applyFont="1" applyBorder="1" applyAlignment="1">
      <alignment horizontal="center" vertical="center"/>
    </xf>
    <xf numFmtId="38" fontId="0" fillId="0" borderId="0" xfId="1" applyFont="1" applyBorder="1" applyAlignment="1">
      <alignment horizontal="right" vertical="center"/>
    </xf>
    <xf numFmtId="38" fontId="3" fillId="0" borderId="28" xfId="1" applyFont="1" applyBorder="1" applyAlignment="1">
      <alignment horizontal="center" vertical="center"/>
    </xf>
    <xf numFmtId="38" fontId="14" fillId="0" borderId="8" xfId="1" applyFont="1" applyBorder="1" applyAlignment="1">
      <alignment horizontal="center" vertical="center" indent="2"/>
    </xf>
    <xf numFmtId="38" fontId="0" fillId="0" borderId="11" xfId="1" applyFont="1" applyBorder="1" applyAlignment="1">
      <alignment horizontal="center" vertical="center"/>
    </xf>
    <xf numFmtId="38" fontId="0" fillId="0" borderId="7" xfId="1" applyFont="1" applyBorder="1" applyAlignment="1">
      <alignment horizontal="center" vertical="center"/>
    </xf>
    <xf numFmtId="38" fontId="14" fillId="0" borderId="12" xfId="1" applyFont="1" applyBorder="1" applyAlignment="1">
      <alignment horizontal="center" vertical="center"/>
    </xf>
    <xf numFmtId="38" fontId="15" fillId="0" borderId="0" xfId="1" applyFont="1" applyAlignment="1">
      <alignment horizontal="left" vertical="top" indent="2"/>
    </xf>
    <xf numFmtId="38" fontId="3" fillId="0" borderId="0" xfId="1" applyFont="1" applyAlignment="1">
      <alignment horizontal="left" vertical="center" wrapText="1"/>
    </xf>
    <xf numFmtId="38" fontId="3" fillId="0" borderId="0" xfId="1" applyFont="1" applyAlignment="1">
      <alignment horizontal="left" vertical="center"/>
    </xf>
    <xf numFmtId="0" fontId="3" fillId="0" borderId="29" xfId="0" applyFont="1" applyBorder="1" applyAlignment="1">
      <alignment horizontal="center" vertical="center"/>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3" fontId="13" fillId="0" borderId="21" xfId="0" applyNumberFormat="1" applyFont="1" applyBorder="1" applyAlignment="1">
      <alignment horizontal="left" vertical="center" wrapText="1"/>
    </xf>
    <xf numFmtId="0" fontId="13" fillId="0" borderId="20" xfId="0" applyFont="1" applyBorder="1" applyAlignment="1">
      <alignment horizontal="left" vertical="center" wrapText="1"/>
    </xf>
    <xf numFmtId="0" fontId="15" fillId="0" borderId="23" xfId="0" applyFont="1" applyBorder="1" applyAlignment="1">
      <alignment horizontal="left" vertical="top" indent="10"/>
    </xf>
    <xf numFmtId="0" fontId="15" fillId="0" borderId="0" xfId="0" applyFont="1" applyAlignment="1">
      <alignment horizontal="left" vertical="top" indent="10"/>
    </xf>
    <xf numFmtId="0" fontId="4" fillId="0" borderId="0" xfId="0" applyFont="1" applyAlignment="1">
      <alignment horizontal="center" vertical="center"/>
    </xf>
    <xf numFmtId="0" fontId="0" fillId="0" borderId="0" xfId="0" applyFont="1" applyAlignment="1">
      <alignment horizontal="right" vertical="center"/>
    </xf>
    <xf numFmtId="38" fontId="16" fillId="0" borderId="0" xfId="1" applyFont="1">
      <alignment vertical="center"/>
    </xf>
    <xf numFmtId="0" fontId="17" fillId="0" borderId="31" xfId="0" applyFont="1" applyBorder="1" applyAlignment="1">
      <alignment horizontal="center" vertical="center"/>
    </xf>
    <xf numFmtId="0" fontId="4" fillId="0" borderId="31" xfId="0" applyFont="1" applyBorder="1" applyAlignment="1">
      <alignment horizontal="center" vertical="center" wrapText="1"/>
    </xf>
    <xf numFmtId="38" fontId="17" fillId="0" borderId="31" xfId="1" applyFont="1" applyBorder="1" applyAlignment="1">
      <alignment horizontal="center" vertical="center" wrapText="1"/>
    </xf>
    <xf numFmtId="38" fontId="0" fillId="0" borderId="31" xfId="1" applyFont="1" applyBorder="1">
      <alignment vertical="center"/>
    </xf>
    <xf numFmtId="38" fontId="0" fillId="0" borderId="31" xfId="1" applyFont="1" applyBorder="1" applyAlignment="1">
      <alignment vertical="center"/>
    </xf>
    <xf numFmtId="38" fontId="0" fillId="0" borderId="32" xfId="1" applyFont="1" applyBorder="1" applyAlignment="1">
      <alignment horizontal="right" vertical="center"/>
    </xf>
    <xf numFmtId="0" fontId="0" fillId="0" borderId="31" xfId="0" applyBorder="1">
      <alignment vertical="center"/>
    </xf>
    <xf numFmtId="0" fontId="0" fillId="0" borderId="33" xfId="0" applyBorder="1">
      <alignment vertical="center"/>
    </xf>
    <xf numFmtId="0" fontId="0" fillId="0" borderId="32" xfId="0" applyFont="1" applyBorder="1" applyAlignment="1">
      <alignment horizontal="left" vertical="center"/>
    </xf>
    <xf numFmtId="0" fontId="0" fillId="0" borderId="0" xfId="0" applyBorder="1">
      <alignment vertical="center"/>
    </xf>
    <xf numFmtId="38" fontId="0" fillId="0" borderId="8" xfId="1" applyFont="1" applyBorder="1">
      <alignment vertical="center"/>
    </xf>
    <xf numFmtId="38" fontId="0" fillId="4" borderId="34" xfId="1" applyFont="1" applyFill="1" applyBorder="1">
      <alignment vertical="center"/>
    </xf>
    <xf numFmtId="0" fontId="18"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right"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19" fillId="0" borderId="31" xfId="0" applyFont="1" applyBorder="1" applyAlignment="1">
      <alignment horizontal="center" vertical="center"/>
    </xf>
    <xf numFmtId="1" fontId="19" fillId="0" borderId="31" xfId="0" applyNumberFormat="1"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20" fillId="0" borderId="0" xfId="0" applyFont="1" applyBorder="1" applyAlignment="1">
      <alignment horizontal="left" vertical="center"/>
    </xf>
    <xf numFmtId="0" fontId="21" fillId="0" borderId="0" xfId="0" applyFont="1" applyBorder="1" applyAlignment="1">
      <alignment horizontal="left" vertical="center"/>
    </xf>
    <xf numFmtId="0" fontId="3" fillId="0" borderId="35" xfId="0" applyFont="1" applyBorder="1" applyAlignment="1">
      <alignment horizontal="left" vertical="center" wrapText="1"/>
    </xf>
    <xf numFmtId="0" fontId="3" fillId="0" borderId="8" xfId="0" applyFont="1" applyBorder="1" applyAlignment="1">
      <alignment horizontal="center" vertical="center" wrapText="1"/>
    </xf>
    <xf numFmtId="0" fontId="3" fillId="0" borderId="31" xfId="0" applyFont="1" applyBorder="1" applyAlignment="1">
      <alignment horizontal="right" vertical="center" wrapText="1" shrinkToFit="1"/>
    </xf>
    <xf numFmtId="0" fontId="3" fillId="0" borderId="31" xfId="0" applyFont="1" applyBorder="1" applyAlignment="1">
      <alignment horizontal="center" vertical="center" shrinkToFit="1"/>
    </xf>
    <xf numFmtId="0" fontId="3" fillId="0" borderId="36" xfId="0" applyFont="1" applyBorder="1" applyAlignment="1">
      <alignment horizontal="center" vertical="center" shrinkToFit="1"/>
    </xf>
    <xf numFmtId="0" fontId="19" fillId="0" borderId="38" xfId="0" applyFont="1" applyBorder="1" applyAlignment="1">
      <alignment horizontal="center" vertical="center"/>
    </xf>
    <xf numFmtId="0" fontId="3" fillId="0" borderId="39" xfId="0" applyFont="1" applyBorder="1" applyAlignment="1">
      <alignment horizontal="left"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shrinkToFit="1"/>
    </xf>
    <xf numFmtId="0" fontId="3" fillId="0" borderId="33" xfId="0" applyFont="1" applyBorder="1" applyAlignment="1">
      <alignment horizontal="center" vertical="center" shrinkToFit="1"/>
    </xf>
    <xf numFmtId="0" fontId="3" fillId="0" borderId="40" xfId="0" applyFont="1" applyBorder="1" applyAlignment="1">
      <alignment horizontal="center" vertical="center" shrinkToFit="1"/>
    </xf>
    <xf numFmtId="0" fontId="19" fillId="0" borderId="41" xfId="0" applyFont="1" applyBorder="1" applyAlignment="1">
      <alignment horizontal="center" vertical="center"/>
    </xf>
    <xf numFmtId="0" fontId="3" fillId="0" borderId="33" xfId="0" applyFont="1" applyBorder="1" applyAlignment="1">
      <alignment horizontal="right" vertical="center"/>
    </xf>
    <xf numFmtId="0" fontId="3" fillId="0" borderId="40" xfId="0" applyFont="1" applyBorder="1" applyAlignment="1">
      <alignment horizontal="right" vertical="center"/>
    </xf>
    <xf numFmtId="0" fontId="3" fillId="0" borderId="37" xfId="0" applyFont="1" applyBorder="1" applyAlignment="1">
      <alignment horizontal="right"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justify" vertical="center"/>
    </xf>
    <xf numFmtId="0" fontId="3" fillId="0" borderId="44" xfId="0" applyFont="1" applyBorder="1" applyAlignment="1">
      <alignment horizontal="justify" vertical="center"/>
    </xf>
    <xf numFmtId="0" fontId="3" fillId="0" borderId="42" xfId="0" applyFont="1" applyBorder="1" applyAlignment="1">
      <alignment horizontal="justify" vertical="center"/>
    </xf>
    <xf numFmtId="0" fontId="20" fillId="0" borderId="35" xfId="0" applyFont="1" applyBorder="1" applyAlignment="1">
      <alignment horizontal="center" vertical="center" wrapText="1"/>
    </xf>
    <xf numFmtId="0" fontId="20" fillId="0" borderId="15" xfId="0" applyFont="1" applyBorder="1" applyAlignment="1">
      <alignment horizontal="center" vertical="center" wrapText="1"/>
    </xf>
    <xf numFmtId="38" fontId="22" fillId="0" borderId="33" xfId="1" applyFont="1" applyBorder="1" applyAlignment="1">
      <alignment vertical="center" wrapText="1"/>
    </xf>
    <xf numFmtId="38" fontId="22" fillId="0" borderId="40" xfId="1" applyFont="1" applyBorder="1" applyAlignment="1">
      <alignment vertical="center" wrapText="1"/>
    </xf>
    <xf numFmtId="38" fontId="22" fillId="0" borderId="37" xfId="1" applyFont="1" applyBorder="1" applyAlignment="1">
      <alignment horizontal="right"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5" fillId="0" borderId="31" xfId="0" applyFont="1" applyBorder="1" applyAlignment="1">
      <alignment horizontal="left" vertical="top" indent="2"/>
    </xf>
    <xf numFmtId="0" fontId="15" fillId="0" borderId="36" xfId="0" applyFont="1" applyBorder="1" applyAlignment="1">
      <alignment horizontal="left" vertical="top" indent="2"/>
    </xf>
    <xf numFmtId="0" fontId="15" fillId="0" borderId="45" xfId="0" applyFont="1" applyBorder="1" applyAlignment="1">
      <alignment horizontal="center" vertical="top"/>
    </xf>
    <xf numFmtId="0" fontId="23" fillId="0" borderId="0" xfId="0" applyFont="1">
      <alignment vertical="center"/>
    </xf>
    <xf numFmtId="0" fontId="24" fillId="0" borderId="0" xfId="0" applyFont="1">
      <alignment vertical="center"/>
    </xf>
    <xf numFmtId="0" fontId="25" fillId="0" borderId="0" xfId="0" applyFont="1" applyBorder="1" applyAlignment="1">
      <alignment horizontal="center" vertical="center"/>
    </xf>
    <xf numFmtId="0" fontId="23" fillId="5" borderId="35" xfId="0" applyFont="1" applyFill="1" applyBorder="1" applyAlignment="1">
      <alignment horizontal="left" vertical="center" wrapText="1"/>
    </xf>
    <xf numFmtId="0" fontId="23" fillId="5" borderId="15" xfId="0" applyFont="1" applyFill="1" applyBorder="1" applyAlignment="1">
      <alignment horizontal="left" vertical="center"/>
    </xf>
    <xf numFmtId="0" fontId="23" fillId="0" borderId="35" xfId="0" applyFont="1" applyBorder="1" applyAlignment="1">
      <alignment horizontal="left" vertical="top" wrapText="1"/>
    </xf>
    <xf numFmtId="0" fontId="23" fillId="0" borderId="16"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xf>
    <xf numFmtId="0" fontId="23" fillId="0" borderId="15" xfId="0" applyFont="1" applyBorder="1" applyAlignment="1">
      <alignment horizontal="left" vertical="top"/>
    </xf>
    <xf numFmtId="0" fontId="23" fillId="5" borderId="33" xfId="0" applyFont="1" applyFill="1" applyBorder="1" applyAlignment="1">
      <alignment horizontal="left" vertical="center" wrapText="1"/>
    </xf>
    <xf numFmtId="0" fontId="23" fillId="0" borderId="35" xfId="0" applyFont="1" applyBorder="1" applyAlignment="1">
      <alignment horizontal="left" vertical="top"/>
    </xf>
    <xf numFmtId="0" fontId="23" fillId="5" borderId="32" xfId="0" applyFont="1" applyFill="1" applyBorder="1" applyAlignment="1">
      <alignment horizontal="left" vertical="center"/>
    </xf>
    <xf numFmtId="0" fontId="23" fillId="5" borderId="46" xfId="0" applyFont="1" applyFill="1" applyBorder="1" applyAlignment="1">
      <alignment horizontal="left" vertical="center"/>
    </xf>
    <xf numFmtId="0" fontId="23" fillId="0" borderId="32" xfId="0" applyFont="1" applyBorder="1" applyAlignment="1">
      <alignment horizontal="left" vertical="top" wrapText="1"/>
    </xf>
    <xf numFmtId="0" fontId="23" fillId="0" borderId="0" xfId="0" applyFont="1" applyBorder="1" applyAlignment="1">
      <alignment horizontal="left" vertical="top" wrapText="1"/>
    </xf>
    <xf numFmtId="0" fontId="23" fillId="0" borderId="46" xfId="0" applyFont="1" applyBorder="1" applyAlignment="1">
      <alignment horizontal="left" vertical="top" wrapText="1"/>
    </xf>
    <xf numFmtId="0" fontId="23" fillId="0" borderId="32" xfId="0" applyFont="1" applyBorder="1" applyAlignment="1">
      <alignment horizontal="left" vertical="top"/>
    </xf>
    <xf numFmtId="0" fontId="23" fillId="0" borderId="0" xfId="0" applyFont="1" applyBorder="1" applyAlignment="1">
      <alignment horizontal="left" vertical="top"/>
    </xf>
    <xf numFmtId="0" fontId="23" fillId="0" borderId="46" xfId="0" applyFont="1" applyBorder="1" applyAlignment="1">
      <alignment horizontal="left" vertical="top"/>
    </xf>
    <xf numFmtId="0" fontId="23" fillId="5" borderId="47" xfId="0" applyFont="1" applyFill="1" applyBorder="1" applyAlignment="1">
      <alignment horizontal="left" vertical="center"/>
    </xf>
    <xf numFmtId="0" fontId="23" fillId="5" borderId="39" xfId="0" applyFont="1" applyFill="1" applyBorder="1" applyAlignment="1">
      <alignment horizontal="left" vertical="center"/>
    </xf>
    <xf numFmtId="0" fontId="23" fillId="5" borderId="42" xfId="0" applyFont="1" applyFill="1" applyBorder="1" applyAlignment="1">
      <alignment horizontal="left" vertical="center"/>
    </xf>
    <xf numFmtId="0" fontId="23" fillId="0" borderId="39" xfId="0" applyFont="1" applyBorder="1" applyAlignment="1">
      <alignment horizontal="left" vertical="top" wrapText="1"/>
    </xf>
    <xf numFmtId="0" fontId="23" fillId="0" borderId="48" xfId="0" applyFont="1" applyBorder="1" applyAlignment="1">
      <alignment horizontal="left" vertical="top" wrapText="1"/>
    </xf>
    <xf numFmtId="0" fontId="23" fillId="0" borderId="42" xfId="0" applyFont="1" applyBorder="1" applyAlignment="1">
      <alignment horizontal="left" vertical="top" wrapText="1"/>
    </xf>
    <xf numFmtId="0" fontId="23" fillId="0" borderId="39" xfId="0" applyFont="1" applyBorder="1" applyAlignment="1">
      <alignment horizontal="left" vertical="top"/>
    </xf>
    <xf numFmtId="0" fontId="23" fillId="0" borderId="48" xfId="0" applyFont="1" applyBorder="1" applyAlignment="1">
      <alignment horizontal="left" vertical="top"/>
    </xf>
    <xf numFmtId="0" fontId="23" fillId="0" borderId="42" xfId="0" applyFont="1" applyBorder="1" applyAlignment="1">
      <alignment horizontal="left" vertical="top"/>
    </xf>
    <xf numFmtId="0" fontId="23" fillId="5" borderId="43" xfId="0" applyFont="1" applyFill="1" applyBorder="1" applyAlignment="1">
      <alignment horizontal="left" vertical="center"/>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3" fillId="5" borderId="16" xfId="0" applyFont="1" applyFill="1" applyBorder="1" applyAlignment="1">
      <alignment horizontal="left" vertical="center"/>
    </xf>
    <xf numFmtId="0" fontId="23" fillId="5" borderId="32"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46" xfId="0" applyFont="1" applyFill="1" applyBorder="1" applyAlignment="1">
      <alignment horizontal="left" vertical="center" wrapText="1"/>
    </xf>
    <xf numFmtId="0" fontId="23" fillId="5" borderId="0" xfId="0" applyFont="1" applyFill="1" applyBorder="1" applyAlignment="1">
      <alignment horizontal="left" vertical="center"/>
    </xf>
    <xf numFmtId="0" fontId="23" fillId="5" borderId="39" xfId="0" applyFont="1" applyFill="1" applyBorder="1" applyAlignment="1">
      <alignment horizontal="left" vertical="center" wrapText="1"/>
    </xf>
    <xf numFmtId="0" fontId="23" fillId="5" borderId="48" xfId="0" applyFont="1" applyFill="1" applyBorder="1" applyAlignment="1">
      <alignment horizontal="left" vertical="center" wrapText="1"/>
    </xf>
    <xf numFmtId="0" fontId="23" fillId="5" borderId="42" xfId="0" applyFont="1" applyFill="1" applyBorder="1" applyAlignment="1">
      <alignment horizontal="left" vertical="center" wrapText="1"/>
    </xf>
    <xf numFmtId="0" fontId="23" fillId="5" borderId="48" xfId="0" applyFont="1" applyFill="1" applyBorder="1" applyAlignment="1">
      <alignment horizontal="left" vertical="center"/>
    </xf>
    <xf numFmtId="0" fontId="0" fillId="0" borderId="0" xfId="0" applyAlignment="1">
      <alignment horizontal="center" vertical="center"/>
    </xf>
    <xf numFmtId="38" fontId="0" fillId="0" borderId="0" xfId="1" applyFont="1" applyAlignment="1">
      <alignment horizontal="center" vertical="center"/>
    </xf>
    <xf numFmtId="0" fontId="24" fillId="0" borderId="0" xfId="0" applyFont="1" applyBorder="1" applyAlignment="1">
      <alignment horizontal="left" vertical="center" wrapText="1"/>
    </xf>
    <xf numFmtId="0" fontId="24" fillId="0" borderId="0" xfId="0" applyFont="1" applyBorder="1" applyAlignment="1">
      <alignment vertical="center"/>
    </xf>
    <xf numFmtId="0" fontId="22" fillId="0" borderId="25" xfId="0" applyFont="1" applyBorder="1" applyAlignment="1">
      <alignment horizontal="center" vertical="center"/>
    </xf>
    <xf numFmtId="0" fontId="3" fillId="0" borderId="28" xfId="0" applyFont="1" applyBorder="1" applyAlignment="1">
      <alignment horizontal="center" vertical="center"/>
    </xf>
    <xf numFmtId="0" fontId="15" fillId="0" borderId="8" xfId="0" applyFont="1" applyBorder="1" applyAlignment="1">
      <alignment horizontal="center" vertical="center" indent="2"/>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15" fillId="0" borderId="0" xfId="0" applyFont="1" applyAlignment="1">
      <alignment horizontal="left" vertical="top" indent="2"/>
    </xf>
    <xf numFmtId="0" fontId="26" fillId="0" borderId="30" xfId="0" applyFont="1" applyBorder="1" applyAlignment="1">
      <alignment horizontal="left" vertical="top" wrapText="1" indent="10"/>
    </xf>
    <xf numFmtId="0" fontId="0" fillId="0" borderId="21" xfId="0" applyBorder="1" applyAlignment="1">
      <alignment vertical="center" wrapText="1"/>
    </xf>
    <xf numFmtId="0" fontId="0" fillId="0" borderId="20" xfId="0" applyBorder="1" applyAlignment="1">
      <alignment vertical="center" wrapText="1"/>
    </xf>
    <xf numFmtId="0" fontId="23" fillId="0" borderId="0" xfId="0" applyFont="1" applyAlignment="1">
      <alignment horizontal="left" vertical="center" wrapText="1"/>
    </xf>
    <xf numFmtId="0" fontId="23" fillId="0" borderId="0" xfId="0" applyFont="1" applyAlignment="1">
      <alignment vertical="center"/>
    </xf>
    <xf numFmtId="38" fontId="27" fillId="0" borderId="0" xfId="1" applyFont="1" applyAlignment="1">
      <alignment horizontal="left" vertical="center"/>
    </xf>
    <xf numFmtId="38" fontId="0" fillId="0" borderId="0" xfId="1" applyFont="1" applyAlignment="1">
      <alignment horizontal="left" vertical="center"/>
    </xf>
    <xf numFmtId="38" fontId="17" fillId="0" borderId="31" xfId="1" applyFont="1" applyBorder="1" applyAlignment="1">
      <alignment horizontal="center" vertical="center"/>
    </xf>
    <xf numFmtId="38" fontId="0" fillId="0" borderId="31" xfId="1" applyFont="1" applyBorder="1" applyAlignment="1">
      <alignment horizontal="right" vertical="center"/>
    </xf>
    <xf numFmtId="0" fontId="2" fillId="0" borderId="0" xfId="0" applyFont="1" applyAlignment="1">
      <alignment horizontal="right" vertical="center"/>
    </xf>
    <xf numFmtId="0" fontId="7" fillId="0" borderId="24" xfId="0" applyFont="1" applyBorder="1" applyAlignment="1">
      <alignment horizontal="left" vertical="center"/>
    </xf>
    <xf numFmtId="0" fontId="4" fillId="0" borderId="49" xfId="0" applyFont="1" applyBorder="1" applyAlignment="1">
      <alignment horizontal="center" vertical="center"/>
    </xf>
    <xf numFmtId="0" fontId="28"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4" fillId="0" borderId="53" xfId="0" applyFont="1" applyBorder="1" applyAlignment="1">
      <alignment horizontal="left" vertical="center" wrapText="1"/>
    </xf>
    <xf numFmtId="0" fontId="7" fillId="0" borderId="54"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horizontal="left" vertical="center"/>
    </xf>
    <xf numFmtId="0" fontId="7" fillId="0" borderId="28" xfId="0" applyFont="1" applyBorder="1" applyAlignment="1">
      <alignment horizontal="left" vertical="center"/>
    </xf>
    <xf numFmtId="0" fontId="4" fillId="0" borderId="47" xfId="0" applyFont="1" applyBorder="1" applyAlignment="1">
      <alignment horizontal="center" vertical="center"/>
    </xf>
    <xf numFmtId="0" fontId="28"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4" fillId="0" borderId="0" xfId="0" applyFont="1" applyBorder="1" applyAlignment="1">
      <alignment horizontal="left" vertical="center" wrapText="1"/>
    </xf>
    <xf numFmtId="0" fontId="7" fillId="0" borderId="31" xfId="0" applyFont="1" applyBorder="1" applyAlignment="1">
      <alignment horizontal="center" vertical="center"/>
    </xf>
    <xf numFmtId="0" fontId="0" fillId="0" borderId="58" xfId="0" applyBorder="1" applyAlignment="1">
      <alignment vertical="center"/>
    </xf>
    <xf numFmtId="0" fontId="3" fillId="0" borderId="59" xfId="0" applyFont="1" applyBorder="1" applyAlignment="1">
      <alignment horizontal="center" vertical="center"/>
    </xf>
    <xf numFmtId="0" fontId="4" fillId="0" borderId="43" xfId="0" applyFont="1" applyBorder="1" applyAlignment="1">
      <alignment horizontal="center" vertical="center"/>
    </xf>
    <xf numFmtId="0" fontId="28"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18" xfId="0" applyFont="1" applyBorder="1" applyAlignment="1">
      <alignment horizontal="right" vertical="center"/>
    </xf>
    <xf numFmtId="0" fontId="2" fillId="0" borderId="46" xfId="0" applyFont="1" applyBorder="1" applyAlignment="1">
      <alignment horizontal="left" vertical="center"/>
    </xf>
    <xf numFmtId="0" fontId="4" fillId="0" borderId="33" xfId="0" applyFont="1" applyBorder="1" applyAlignment="1">
      <alignment horizontal="center" vertical="center" wrapText="1"/>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3" fillId="0" borderId="58" xfId="0" applyFont="1" applyBorder="1" applyAlignment="1">
      <alignment horizontal="right" vertical="center"/>
    </xf>
    <xf numFmtId="0" fontId="2" fillId="0" borderId="46" xfId="0" applyFont="1" applyBorder="1" applyAlignment="1">
      <alignment horizontal="right" vertical="center"/>
    </xf>
    <xf numFmtId="0" fontId="4" fillId="0" borderId="47" xfId="0" applyFont="1" applyBorder="1" applyAlignment="1">
      <alignment horizontal="center" vertical="center" wrapText="1"/>
    </xf>
    <xf numFmtId="0" fontId="29" fillId="0" borderId="55" xfId="0" applyFont="1" applyBorder="1" applyAlignment="1">
      <alignment horizontal="center" vertical="center"/>
    </xf>
    <xf numFmtId="0" fontId="0" fillId="0" borderId="58" xfId="0" applyBorder="1" applyAlignment="1">
      <alignment horizontal="right" vertical="center"/>
    </xf>
    <xf numFmtId="0" fontId="0" fillId="0" borderId="46" xfId="0" applyBorder="1">
      <alignment vertical="center"/>
    </xf>
    <xf numFmtId="0" fontId="4" fillId="0" borderId="43" xfId="0" applyFont="1" applyBorder="1" applyAlignment="1">
      <alignment horizontal="center" vertical="center" wrapText="1"/>
    </xf>
    <xf numFmtId="0" fontId="29" fillId="0" borderId="60" xfId="0" applyFont="1" applyBorder="1" applyAlignment="1">
      <alignment horizontal="center" vertical="center"/>
    </xf>
    <xf numFmtId="38" fontId="4" fillId="0" borderId="66" xfId="1" applyFont="1" applyBorder="1" applyAlignment="1">
      <alignment horizontal="right" vertical="center" indent="1"/>
    </xf>
    <xf numFmtId="0" fontId="2" fillId="0" borderId="46" xfId="0" applyFont="1" applyBorder="1" applyAlignment="1">
      <alignment horizontal="center" vertical="center"/>
    </xf>
    <xf numFmtId="0" fontId="4" fillId="0" borderId="33" xfId="0" applyFont="1" applyBorder="1" applyAlignment="1">
      <alignment horizontal="center" vertical="center"/>
    </xf>
    <xf numFmtId="0" fontId="17" fillId="0" borderId="55" xfId="0" applyFont="1" applyBorder="1" applyAlignment="1">
      <alignment horizontal="right" vertical="center"/>
    </xf>
    <xf numFmtId="0" fontId="17" fillId="0" borderId="56" xfId="0" applyFont="1" applyBorder="1" applyAlignment="1">
      <alignment horizontal="right" vertical="center"/>
    </xf>
    <xf numFmtId="0" fontId="17" fillId="0" borderId="57" xfId="0" applyFont="1" applyBorder="1" applyAlignment="1">
      <alignment horizontal="center" vertical="center"/>
    </xf>
    <xf numFmtId="38" fontId="17" fillId="0" borderId="67" xfId="1" applyFont="1" applyBorder="1" applyAlignment="1">
      <alignment horizontal="right" vertical="center" indent="1"/>
    </xf>
    <xf numFmtId="0" fontId="7" fillId="0" borderId="29" xfId="0" applyFont="1" applyBorder="1" applyAlignment="1">
      <alignment horizontal="left" vertical="center"/>
    </xf>
    <xf numFmtId="0" fontId="4" fillId="0" borderId="68" xfId="0" applyFont="1" applyBorder="1" applyAlignment="1">
      <alignment horizontal="center" vertical="center"/>
    </xf>
    <xf numFmtId="0" fontId="4" fillId="0" borderId="69" xfId="0" applyFont="1" applyBorder="1" applyAlignment="1" applyProtection="1">
      <alignment vertical="center"/>
      <protection locked="0"/>
    </xf>
    <xf numFmtId="0" fontId="4" fillId="0" borderId="70" xfId="0" applyFont="1" applyBorder="1" applyAlignment="1" applyProtection="1">
      <alignment vertical="center"/>
      <protection locked="0"/>
    </xf>
    <xf numFmtId="0" fontId="4" fillId="0" borderId="71" xfId="0" applyFont="1" applyBorder="1" applyAlignment="1" applyProtection="1">
      <alignment vertical="center"/>
      <protection locked="0"/>
    </xf>
    <xf numFmtId="0" fontId="4" fillId="0" borderId="72" xfId="0" applyFont="1" applyBorder="1" applyAlignment="1" applyProtection="1">
      <alignment vertical="center"/>
      <protection locked="0"/>
    </xf>
    <xf numFmtId="0" fontId="4" fillId="0" borderId="73" xfId="0" applyFont="1" applyBorder="1" applyAlignment="1">
      <alignment vertical="center"/>
    </xf>
    <xf numFmtId="0" fontId="7" fillId="0" borderId="74" xfId="0" applyFont="1" applyBorder="1" applyAlignment="1">
      <alignment horizontal="center" vertical="center"/>
    </xf>
    <xf numFmtId="0" fontId="3" fillId="0" borderId="75" xfId="0" applyFont="1" applyBorder="1" applyAlignment="1">
      <alignment horizontal="center" vertical="center"/>
    </xf>
    <xf numFmtId="0" fontId="0" fillId="0" borderId="0" xfId="0" applyProtection="1">
      <alignment vertical="center"/>
      <protection locked="0"/>
    </xf>
    <xf numFmtId="0" fontId="30" fillId="0" borderId="0" xfId="0" applyFont="1" applyBorder="1" applyAlignment="1">
      <alignment horizontal="left" vertical="center" wrapText="1"/>
    </xf>
    <xf numFmtId="0" fontId="13" fillId="0" borderId="25" xfId="0" applyFont="1" applyBorder="1" applyAlignment="1">
      <alignment horizontal="center" vertical="center" indent="5"/>
    </xf>
    <xf numFmtId="0" fontId="30" fillId="0" borderId="0" xfId="0" applyFont="1" applyBorder="1" applyAlignment="1">
      <alignment horizontal="left" vertical="center"/>
    </xf>
    <xf numFmtId="38" fontId="13" fillId="0" borderId="8" xfId="1" applyFont="1" applyBorder="1" applyAlignment="1">
      <alignment horizontal="center" vertical="center"/>
    </xf>
    <xf numFmtId="0" fontId="23" fillId="0" borderId="30" xfId="0" applyFont="1" applyBorder="1" applyAlignment="1">
      <alignment horizontal="left" vertical="top" wrapText="1"/>
    </xf>
    <xf numFmtId="0" fontId="23" fillId="0" borderId="21" xfId="0" applyFont="1" applyBorder="1" applyAlignment="1">
      <alignment horizontal="left" vertical="top" wrapText="1"/>
    </xf>
    <xf numFmtId="0" fontId="23" fillId="0" borderId="20" xfId="0" applyFont="1" applyBorder="1" applyAlignment="1">
      <alignment horizontal="left" vertical="top" wrapText="1"/>
    </xf>
    <xf numFmtId="0" fontId="16" fillId="0" borderId="0" xfId="0" applyFont="1">
      <alignment vertical="center"/>
    </xf>
    <xf numFmtId="38" fontId="0" fillId="0" borderId="49" xfId="1" applyFont="1" applyBorder="1" applyAlignment="1">
      <alignment horizontal="center" vertical="center" wrapText="1"/>
    </xf>
    <xf numFmtId="38" fontId="3" fillId="0" borderId="54" xfId="1" applyFont="1" applyBorder="1" applyAlignment="1">
      <alignment horizontal="center" vertical="center"/>
    </xf>
    <xf numFmtId="38" fontId="3" fillId="0" borderId="76" xfId="1" applyFont="1" applyBorder="1" applyAlignment="1">
      <alignment horizontal="center" vertical="center"/>
    </xf>
    <xf numFmtId="38" fontId="0" fillId="0" borderId="45" xfId="1" applyFont="1" applyBorder="1" applyAlignment="1">
      <alignment horizontal="center" vertical="center"/>
    </xf>
    <xf numFmtId="38" fontId="0" fillId="0" borderId="31" xfId="1" applyFont="1" applyBorder="1" applyAlignment="1">
      <alignment horizontal="center" vertical="center"/>
    </xf>
    <xf numFmtId="38" fontId="0" fillId="0" borderId="47" xfId="1" applyFont="1" applyBorder="1" applyAlignment="1">
      <alignment horizontal="center" vertical="center"/>
    </xf>
    <xf numFmtId="38" fontId="0" fillId="0" borderId="8" xfId="1" applyFont="1" applyBorder="1" applyAlignment="1">
      <alignment horizontal="right" vertical="center"/>
    </xf>
    <xf numFmtId="38" fontId="0" fillId="0" borderId="45" xfId="1" applyFont="1" applyBorder="1">
      <alignment vertical="center"/>
    </xf>
    <xf numFmtId="38" fontId="19" fillId="0" borderId="31" xfId="1" applyFont="1" applyBorder="1" applyAlignment="1">
      <alignment horizontal="center" vertical="center"/>
    </xf>
    <xf numFmtId="38" fontId="3" fillId="0" borderId="31" xfId="1" applyFont="1" applyBorder="1" applyAlignment="1">
      <alignment horizontal="center" vertical="center"/>
    </xf>
    <xf numFmtId="38" fontId="3" fillId="0" borderId="36" xfId="1" applyFont="1" applyBorder="1" applyAlignment="1">
      <alignment horizontal="center" vertical="center"/>
    </xf>
    <xf numFmtId="38" fontId="0" fillId="0" borderId="43" xfId="1" applyFont="1" applyBorder="1" applyAlignment="1">
      <alignment horizontal="center" vertical="center"/>
    </xf>
    <xf numFmtId="38" fontId="0" fillId="0" borderId="38" xfId="1" applyFont="1" applyBorder="1">
      <alignment vertical="center"/>
    </xf>
    <xf numFmtId="38" fontId="0" fillId="0" borderId="49" xfId="1" applyFont="1" applyBorder="1" applyAlignment="1">
      <alignment horizontal="center" vertical="center"/>
    </xf>
    <xf numFmtId="38" fontId="0" fillId="0" borderId="33" xfId="1" applyFont="1" applyBorder="1" applyAlignment="1">
      <alignment horizontal="center" vertical="center"/>
    </xf>
    <xf numFmtId="38" fontId="0" fillId="0" borderId="77" xfId="1" applyFont="1" applyBorder="1">
      <alignment vertical="center"/>
    </xf>
    <xf numFmtId="38" fontId="0" fillId="0" borderId="34" xfId="1" applyFont="1" applyBorder="1">
      <alignment vertical="center"/>
    </xf>
    <xf numFmtId="0" fontId="31" fillId="0" borderId="0" xfId="0" applyFont="1">
      <alignment vertical="center"/>
    </xf>
    <xf numFmtId="0" fontId="32" fillId="0" borderId="0" xfId="0" applyFont="1" applyAlignment="1">
      <alignment horizontal="left" vertical="center"/>
    </xf>
    <xf numFmtId="0" fontId="32" fillId="0" borderId="0" xfId="0" applyFont="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center"/>
    </xf>
    <xf numFmtId="0" fontId="20" fillId="0" borderId="0" xfId="0" applyFont="1" applyBorder="1" applyAlignment="1">
      <alignment horizontal="center" vertical="center"/>
    </xf>
    <xf numFmtId="0" fontId="20" fillId="0" borderId="0" xfId="0" applyFont="1" applyAlignment="1">
      <alignment horizontal="center" vertical="center"/>
    </xf>
    <xf numFmtId="0" fontId="10" fillId="0" borderId="0" xfId="0" applyFont="1" applyBorder="1" applyAlignment="1">
      <alignment vertical="center"/>
    </xf>
    <xf numFmtId="0" fontId="33" fillId="0" borderId="0" xfId="0" applyFont="1" applyBorder="1" applyAlignment="1">
      <alignment vertical="center"/>
    </xf>
    <xf numFmtId="0" fontId="3" fillId="0" borderId="78" xfId="0" applyFont="1" applyBorder="1" applyAlignment="1">
      <alignment horizontal="center" vertical="center"/>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xf>
    <xf numFmtId="0" fontId="3" fillId="0" borderId="4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54" xfId="0" applyFont="1" applyBorder="1" applyAlignment="1">
      <alignment horizontal="center" vertical="center"/>
    </xf>
    <xf numFmtId="0" fontId="3" fillId="0" borderId="82" xfId="0" applyFont="1" applyBorder="1" applyAlignment="1">
      <alignment horizontal="center" vertical="center"/>
    </xf>
    <xf numFmtId="0" fontId="3" fillId="0" borderId="3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84" xfId="0" applyFont="1" applyBorder="1" applyAlignment="1">
      <alignment horizontal="center" vertical="center" wrapText="1"/>
    </xf>
    <xf numFmtId="0" fontId="3" fillId="0" borderId="37" xfId="0" applyFont="1" applyBorder="1" applyAlignment="1">
      <alignment vertical="center"/>
    </xf>
    <xf numFmtId="0" fontId="3" fillId="0" borderId="33" xfId="0" applyFont="1" applyBorder="1" applyAlignment="1">
      <alignment vertical="center"/>
    </xf>
    <xf numFmtId="0" fontId="3" fillId="0" borderId="18" xfId="0" applyFont="1" applyBorder="1" applyAlignment="1">
      <alignment vertical="center"/>
    </xf>
    <xf numFmtId="0" fontId="3" fillId="0" borderId="85" xfId="0" applyFont="1" applyBorder="1" applyAlignment="1">
      <alignment horizontal="center" vertical="center"/>
    </xf>
    <xf numFmtId="0" fontId="3" fillId="0" borderId="48"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vertical="center"/>
    </xf>
    <xf numFmtId="0" fontId="0" fillId="0" borderId="87" xfId="0" applyFont="1" applyBorder="1" applyAlignment="1">
      <alignment horizontal="center" vertical="center" wrapText="1"/>
    </xf>
    <xf numFmtId="0" fontId="0" fillId="0" borderId="41" xfId="0" applyFont="1" applyBorder="1" applyAlignment="1">
      <alignment vertical="center"/>
    </xf>
    <xf numFmtId="0" fontId="0" fillId="0" borderId="47" xfId="0" applyFont="1" applyBorder="1" applyAlignment="1">
      <alignment vertical="center"/>
    </xf>
    <xf numFmtId="0" fontId="2" fillId="0" borderId="88" xfId="0" applyFont="1" applyBorder="1" applyAlignment="1">
      <alignment horizontal="right" vertical="center"/>
    </xf>
    <xf numFmtId="0" fontId="20" fillId="0" borderId="35" xfId="0" applyFont="1" applyBorder="1" applyAlignment="1">
      <alignment horizontal="right" vertical="center" wrapText="1"/>
    </xf>
    <xf numFmtId="0" fontId="21" fillId="0" borderId="16" xfId="0" applyFont="1" applyBorder="1" applyAlignment="1">
      <alignment horizontal="right" vertical="center"/>
    </xf>
    <xf numFmtId="0" fontId="34" fillId="0" borderId="15" xfId="0" applyFont="1" applyBorder="1" applyAlignment="1">
      <alignment horizontal="right" wrapText="1"/>
    </xf>
    <xf numFmtId="0" fontId="3" fillId="0" borderId="18" xfId="0" applyFont="1" applyBorder="1" applyAlignment="1">
      <alignment horizontal="left" vertical="center"/>
    </xf>
    <xf numFmtId="0" fontId="2" fillId="0" borderId="82" xfId="0" applyFont="1" applyBorder="1" applyAlignment="1">
      <alignment horizontal="center" vertical="center"/>
    </xf>
    <xf numFmtId="0" fontId="35" fillId="0" borderId="16" xfId="0" applyFont="1" applyBorder="1" applyAlignment="1">
      <alignment horizontal="left" shrinkToFit="1"/>
    </xf>
    <xf numFmtId="0" fontId="35" fillId="0" borderId="15" xfId="0" applyFont="1" applyBorder="1" applyAlignment="1">
      <alignment horizontal="left" vertical="center" wrapText="1"/>
    </xf>
    <xf numFmtId="0" fontId="3" fillId="0" borderId="33" xfId="0" applyFont="1" applyBorder="1" applyAlignment="1">
      <alignment horizontal="left" vertical="center"/>
    </xf>
    <xf numFmtId="38" fontId="4" fillId="0" borderId="35" xfId="1" applyFont="1" applyFill="1" applyBorder="1" applyAlignment="1">
      <alignment horizontal="right" vertical="center"/>
    </xf>
    <xf numFmtId="38" fontId="4" fillId="0" borderId="89" xfId="1" applyFont="1" applyFill="1" applyBorder="1" applyAlignment="1">
      <alignment horizontal="right" vertical="center"/>
    </xf>
    <xf numFmtId="0" fontId="0" fillId="0" borderId="90" xfId="0" applyFont="1" applyBorder="1" applyAlignment="1">
      <alignment horizontal="center" vertical="center" wrapText="1"/>
    </xf>
    <xf numFmtId="0" fontId="20" fillId="0" borderId="38" xfId="0" applyFont="1" applyBorder="1" applyAlignment="1">
      <alignment horizontal="center" vertical="center"/>
    </xf>
    <xf numFmtId="0" fontId="20" fillId="0" borderId="43" xfId="0" applyFont="1" applyBorder="1" applyAlignment="1">
      <alignment horizontal="center" vertical="center"/>
    </xf>
    <xf numFmtId="0" fontId="20" fillId="0" borderId="59" xfId="0" applyFont="1" applyBorder="1" applyAlignment="1">
      <alignment horizontal="center" vertical="center"/>
    </xf>
    <xf numFmtId="0" fontId="2" fillId="0" borderId="82" xfId="0" applyFont="1" applyBorder="1" applyAlignment="1">
      <alignment horizontal="right" vertical="center"/>
    </xf>
    <xf numFmtId="0" fontId="20" fillId="0" borderId="32" xfId="0" applyFont="1" applyBorder="1" applyAlignment="1">
      <alignment horizontal="right" vertical="center" wrapText="1"/>
    </xf>
    <xf numFmtId="0" fontId="21" fillId="0" borderId="0" xfId="0" applyFont="1" applyBorder="1" applyAlignment="1">
      <alignment horizontal="right" vertical="center"/>
    </xf>
    <xf numFmtId="0" fontId="34" fillId="0" borderId="46" xfId="0" applyFont="1" applyBorder="1" applyAlignment="1">
      <alignment horizontal="right" wrapText="1"/>
    </xf>
    <xf numFmtId="0" fontId="3" fillId="0" borderId="58" xfId="0" applyFont="1" applyBorder="1" applyAlignment="1">
      <alignment horizontal="left" vertical="center"/>
    </xf>
    <xf numFmtId="0" fontId="35" fillId="0" borderId="0" xfId="0" applyFont="1" applyBorder="1" applyAlignment="1">
      <alignment horizontal="left" shrinkToFit="1"/>
    </xf>
    <xf numFmtId="0" fontId="35" fillId="0" borderId="46" xfId="0" applyFont="1" applyBorder="1" applyAlignment="1">
      <alignment horizontal="left" vertical="center" wrapText="1"/>
    </xf>
    <xf numFmtId="0" fontId="3" fillId="0" borderId="47" xfId="0" applyFont="1" applyBorder="1" applyAlignment="1">
      <alignment horizontal="left" vertical="center"/>
    </xf>
    <xf numFmtId="0" fontId="3" fillId="0" borderId="32" xfId="0" applyFont="1" applyBorder="1" applyAlignment="1">
      <alignment horizontal="center" vertical="center"/>
    </xf>
    <xf numFmtId="38" fontId="4" fillId="0" borderId="32" xfId="1" applyFont="1" applyFill="1" applyBorder="1" applyAlignment="1">
      <alignment horizontal="right" vertical="center"/>
    </xf>
    <xf numFmtId="38" fontId="4" fillId="0" borderId="83" xfId="1" applyFont="1" applyFill="1" applyBorder="1" applyAlignment="1">
      <alignment horizontal="right" vertical="center"/>
    </xf>
    <xf numFmtId="0" fontId="20" fillId="0" borderId="32" xfId="0" applyFont="1" applyBorder="1" applyAlignment="1">
      <alignment horizontal="left" vertical="center" wrapText="1"/>
    </xf>
    <xf numFmtId="0" fontId="36" fillId="0" borderId="0" xfId="0" applyFont="1" applyBorder="1" applyAlignment="1">
      <alignment horizontal="left" vertical="center"/>
    </xf>
    <xf numFmtId="0" fontId="34" fillId="0" borderId="46" xfId="0" applyFont="1" applyBorder="1" applyAlignment="1">
      <alignment horizontal="left" wrapText="1"/>
    </xf>
    <xf numFmtId="0" fontId="34" fillId="0" borderId="46" xfId="0" applyFont="1" applyBorder="1" applyAlignment="1">
      <alignment horizontal="left"/>
    </xf>
    <xf numFmtId="0" fontId="0" fillId="0" borderId="0" xfId="0" applyAlignment="1">
      <alignment vertical="center"/>
    </xf>
    <xf numFmtId="0" fontId="3" fillId="0" borderId="91" xfId="0" applyFont="1" applyBorder="1" applyAlignment="1">
      <alignment horizontal="center" vertical="center" wrapText="1"/>
    </xf>
    <xf numFmtId="38" fontId="3" fillId="0" borderId="37" xfId="1" applyFont="1" applyBorder="1" applyAlignment="1">
      <alignment vertical="center"/>
    </xf>
    <xf numFmtId="38" fontId="3" fillId="0" borderId="33" xfId="1" applyFont="1" applyBorder="1" applyAlignment="1">
      <alignment vertical="center"/>
    </xf>
    <xf numFmtId="38" fontId="3" fillId="0" borderId="18" xfId="1" applyFont="1" applyBorder="1" applyAlignment="1">
      <alignment vertical="center"/>
    </xf>
    <xf numFmtId="0" fontId="2" fillId="0" borderId="85" xfId="0" applyFont="1" applyBorder="1" applyAlignment="1">
      <alignment horizontal="right" vertical="center"/>
    </xf>
    <xf numFmtId="0" fontId="2" fillId="0" borderId="85" xfId="0" applyFont="1" applyBorder="1" applyAlignment="1">
      <alignment horizontal="center" vertical="center"/>
    </xf>
    <xf numFmtId="0" fontId="2" fillId="0" borderId="32" xfId="0" applyFont="1" applyBorder="1" applyAlignment="1">
      <alignment horizontal="left" vertical="center"/>
    </xf>
    <xf numFmtId="0" fontId="2" fillId="0" borderId="83" xfId="0" applyFont="1" applyBorder="1" applyAlignment="1">
      <alignment horizontal="left" vertical="center"/>
    </xf>
    <xf numFmtId="0" fontId="23" fillId="0" borderId="28" xfId="0" applyFont="1" applyBorder="1" applyAlignment="1">
      <alignment horizontal="center" vertical="center"/>
    </xf>
    <xf numFmtId="0" fontId="20" fillId="0" borderId="32" xfId="0" applyFont="1" applyFill="1" applyBorder="1" applyAlignment="1">
      <alignment horizontal="left"/>
    </xf>
    <xf numFmtId="0" fontId="21" fillId="0" borderId="83" xfId="0" applyFont="1" applyBorder="1" applyAlignment="1">
      <alignment horizontal="left" vertical="center" wrapText="1"/>
    </xf>
    <xf numFmtId="0" fontId="37" fillId="0" borderId="0" xfId="0" applyFont="1" applyAlignment="1">
      <alignment horizontal="left" vertical="top" wrapText="1"/>
    </xf>
    <xf numFmtId="0" fontId="3" fillId="0" borderId="91" xfId="0" applyFont="1" applyBorder="1" applyAlignment="1">
      <alignment horizontal="center" vertical="center"/>
    </xf>
    <xf numFmtId="0" fontId="19" fillId="0" borderId="45" xfId="0" applyFont="1" applyBorder="1" applyAlignment="1">
      <alignment horizontal="center" vertical="center"/>
    </xf>
    <xf numFmtId="0" fontId="3" fillId="0" borderId="31" xfId="0" applyFont="1" applyBorder="1" applyAlignment="1">
      <alignment horizontal="center" vertical="center"/>
    </xf>
    <xf numFmtId="0" fontId="3" fillId="0" borderId="12" xfId="0" applyFont="1" applyBorder="1" applyAlignment="1">
      <alignment horizontal="center" vertical="center"/>
    </xf>
    <xf numFmtId="0" fontId="3" fillId="0" borderId="88" xfId="0" applyFont="1" applyBorder="1" applyAlignment="1">
      <alignment horizontal="center" vertical="center"/>
    </xf>
    <xf numFmtId="0" fontId="3" fillId="0" borderId="32" xfId="0" applyFont="1" applyFill="1" applyBorder="1" applyAlignment="1">
      <alignment horizontal="left" vertical="center"/>
    </xf>
    <xf numFmtId="0" fontId="21" fillId="0" borderId="83" xfId="0" applyFont="1" applyBorder="1" applyAlignment="1">
      <alignment horizontal="left" vertical="center"/>
    </xf>
    <xf numFmtId="0" fontId="37" fillId="0" borderId="0" xfId="0" applyFont="1" applyAlignment="1">
      <alignment horizontal="left" vertical="top"/>
    </xf>
    <xf numFmtId="38" fontId="3" fillId="0" borderId="33" xfId="1" applyFont="1" applyBorder="1" applyAlignment="1">
      <alignment horizontal="right" vertical="center"/>
    </xf>
    <xf numFmtId="38" fontId="3" fillId="0" borderId="18" xfId="1" applyFont="1" applyBorder="1" applyAlignment="1">
      <alignment horizontal="right" vertical="center"/>
    </xf>
    <xf numFmtId="0" fontId="3" fillId="0" borderId="92" xfId="0" applyFont="1" applyBorder="1" applyAlignment="1">
      <alignment horizontal="center" vertical="center"/>
    </xf>
    <xf numFmtId="0" fontId="20" fillId="0" borderId="69" xfId="0" applyFont="1" applyBorder="1" applyAlignment="1">
      <alignment horizontal="left" vertical="center" wrapText="1"/>
    </xf>
    <xf numFmtId="0" fontId="36" fillId="0" borderId="93" xfId="0" applyFont="1" applyBorder="1" applyAlignment="1">
      <alignment horizontal="left" vertical="center"/>
    </xf>
    <xf numFmtId="0" fontId="34" fillId="0" borderId="94" xfId="0" applyFont="1" applyBorder="1" applyAlignment="1">
      <alignment horizontal="left"/>
    </xf>
    <xf numFmtId="0" fontId="3" fillId="0" borderId="75" xfId="0" applyFont="1" applyBorder="1" applyAlignment="1">
      <alignment horizontal="left" vertical="center"/>
    </xf>
    <xf numFmtId="0" fontId="35" fillId="0" borderId="93" xfId="0" applyFont="1" applyBorder="1" applyAlignment="1">
      <alignment horizontal="left" shrinkToFit="1"/>
    </xf>
    <xf numFmtId="0" fontId="35" fillId="0" borderId="94" xfId="0" applyFont="1" applyBorder="1" applyAlignment="1">
      <alignment horizontal="left" vertical="center" wrapText="1"/>
    </xf>
    <xf numFmtId="0" fontId="3" fillId="0" borderId="68" xfId="0" applyFont="1" applyBorder="1" applyAlignment="1">
      <alignment horizontal="left" vertical="center"/>
    </xf>
    <xf numFmtId="0" fontId="3" fillId="0" borderId="69" xfId="0" applyFont="1" applyBorder="1" applyAlignment="1">
      <alignment horizontal="center" vertical="center"/>
    </xf>
    <xf numFmtId="0" fontId="3" fillId="0" borderId="69" xfId="0" applyFont="1" applyFill="1" applyBorder="1" applyAlignment="1">
      <alignment horizontal="left" vertical="center"/>
    </xf>
    <xf numFmtId="0" fontId="0" fillId="0" borderId="95" xfId="0" applyFont="1" applyBorder="1" applyAlignment="1">
      <alignment vertical="center"/>
    </xf>
    <xf numFmtId="0" fontId="3" fillId="0" borderId="96" xfId="0" applyFont="1" applyBorder="1" applyAlignment="1">
      <alignment horizontal="center" vertical="center" wrapText="1"/>
    </xf>
    <xf numFmtId="0" fontId="20" fillId="0" borderId="97" xfId="0" applyFont="1" applyBorder="1" applyAlignment="1">
      <alignment horizontal="center" vertical="center"/>
    </xf>
    <xf numFmtId="0" fontId="20" fillId="0" borderId="68" xfId="0" applyFont="1" applyBorder="1" applyAlignment="1">
      <alignment horizontal="center" vertical="center"/>
    </xf>
    <xf numFmtId="0" fontId="20" fillId="0" borderId="75" xfId="0" applyFont="1" applyBorder="1" applyAlignment="1">
      <alignment horizontal="center" vertical="center"/>
    </xf>
    <xf numFmtId="0" fontId="38" fillId="0" borderId="0" xfId="0" applyFont="1" applyBorder="1" applyAlignment="1">
      <alignment vertical="center"/>
    </xf>
    <xf numFmtId="0" fontId="0" fillId="0" borderId="82" xfId="0" applyFont="1" applyBorder="1" applyAlignment="1">
      <alignment horizontal="center" vertical="center"/>
    </xf>
    <xf numFmtId="0" fontId="21" fillId="0" borderId="16" xfId="0" applyFont="1" applyBorder="1" applyAlignment="1">
      <alignment horizontal="center" vertical="center"/>
    </xf>
    <xf numFmtId="0" fontId="20" fillId="0" borderId="32" xfId="0" applyFont="1" applyBorder="1" applyAlignment="1">
      <alignment horizontal="center" vertical="center" wrapText="1"/>
    </xf>
    <xf numFmtId="0" fontId="21" fillId="0" borderId="0" xfId="0" applyFont="1" applyBorder="1" applyAlignment="1">
      <alignment horizontal="center" vertical="center"/>
    </xf>
    <xf numFmtId="0" fontId="36" fillId="0" borderId="0" xfId="0" applyFont="1" applyBorder="1" applyAlignment="1">
      <alignment horizontal="center" vertical="center"/>
    </xf>
    <xf numFmtId="0" fontId="0" fillId="0" borderId="85" xfId="0" applyFont="1" applyBorder="1" applyAlignment="1">
      <alignment horizontal="center" vertical="center"/>
    </xf>
    <xf numFmtId="0" fontId="36" fillId="0" borderId="93"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19685</xdr:colOff>
      <xdr:row>0</xdr:row>
      <xdr:rowOff>64770</xdr:rowOff>
    </xdr:from>
    <xdr:to xmlns:xdr="http://schemas.openxmlformats.org/drawingml/2006/spreadsheetDrawing">
      <xdr:col>29</xdr:col>
      <xdr:colOff>153035</xdr:colOff>
      <xdr:row>1</xdr:row>
      <xdr:rowOff>113030</xdr:rowOff>
    </xdr:to>
    <xdr:sp macro="" textlink="">
      <xdr:nvSpPr>
        <xdr:cNvPr id="4" name="Text Box 3"/>
        <xdr:cNvSpPr txBox="1">
          <a:spLocks noChangeArrowheads="1"/>
        </xdr:cNvSpPr>
      </xdr:nvSpPr>
      <xdr:spPr>
        <a:xfrm>
          <a:off x="4220210" y="64770"/>
          <a:ext cx="1733550" cy="23876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5"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46</xdr:col>
      <xdr:colOff>106680</xdr:colOff>
      <xdr:row>0</xdr:row>
      <xdr:rowOff>76835</xdr:rowOff>
    </xdr:from>
    <xdr:to xmlns:xdr="http://schemas.openxmlformats.org/drawingml/2006/spreadsheetDrawing">
      <xdr:col>60</xdr:col>
      <xdr:colOff>0</xdr:colOff>
      <xdr:row>1</xdr:row>
      <xdr:rowOff>138430</xdr:rowOff>
    </xdr:to>
    <xdr:sp macro="" textlink="">
      <xdr:nvSpPr>
        <xdr:cNvPr id="6" name="Text Box 5"/>
        <xdr:cNvSpPr txBox="1">
          <a:spLocks noChangeArrowheads="1"/>
        </xdr:cNvSpPr>
      </xdr:nvSpPr>
      <xdr:spPr>
        <a:xfrm>
          <a:off x="9307830" y="76835"/>
          <a:ext cx="2817495" cy="25209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短時間正規雇用女性医師等記入用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7" name="AutoShape 6"/>
        <xdr:cNvSpPr>
          <a:spLocks noChangeArrowheads="1"/>
        </xdr:cNvSpPr>
      </xdr:nvSpPr>
      <xdr:spPr>
        <a:xfrm>
          <a:off x="6408420"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19685</xdr:colOff>
      <xdr:row>0</xdr:row>
      <xdr:rowOff>76835</xdr:rowOff>
    </xdr:from>
    <xdr:to xmlns:xdr="http://schemas.openxmlformats.org/drawingml/2006/spreadsheetDrawing">
      <xdr:col>29</xdr:col>
      <xdr:colOff>153035</xdr:colOff>
      <xdr:row>1</xdr:row>
      <xdr:rowOff>124460</xdr:rowOff>
    </xdr:to>
    <xdr:sp macro="" textlink="">
      <xdr:nvSpPr>
        <xdr:cNvPr id="2" name="Text Box 3"/>
        <xdr:cNvSpPr txBox="1">
          <a:spLocks noChangeArrowheads="1"/>
        </xdr:cNvSpPr>
      </xdr:nvSpPr>
      <xdr:spPr>
        <a:xfrm>
          <a:off x="4220210" y="76835"/>
          <a:ext cx="1733550" cy="23812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3"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44</xdr:col>
      <xdr:colOff>83185</xdr:colOff>
      <xdr:row>0</xdr:row>
      <xdr:rowOff>76835</xdr:rowOff>
    </xdr:from>
    <xdr:to xmlns:xdr="http://schemas.openxmlformats.org/drawingml/2006/spreadsheetDrawing">
      <xdr:col>60</xdr:col>
      <xdr:colOff>0</xdr:colOff>
      <xdr:row>1</xdr:row>
      <xdr:rowOff>138430</xdr:rowOff>
    </xdr:to>
    <xdr:sp macro="" textlink="">
      <xdr:nvSpPr>
        <xdr:cNvPr id="4" name="Text Box 5"/>
        <xdr:cNvSpPr txBox="1">
          <a:spLocks noChangeArrowheads="1"/>
        </xdr:cNvSpPr>
      </xdr:nvSpPr>
      <xdr:spPr>
        <a:xfrm>
          <a:off x="8884285" y="76835"/>
          <a:ext cx="3212465" cy="252095"/>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ベビーシッター等活用女性医師等記入用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5" name="AutoShape 6"/>
        <xdr:cNvSpPr>
          <a:spLocks noChangeArrowheads="1"/>
        </xdr:cNvSpPr>
      </xdr:nvSpPr>
      <xdr:spPr>
        <a:xfrm>
          <a:off x="6408420"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17</xdr:col>
      <xdr:colOff>137160</xdr:colOff>
      <xdr:row>5</xdr:row>
      <xdr:rowOff>258445</xdr:rowOff>
    </xdr:from>
    <xdr:to xmlns:xdr="http://schemas.openxmlformats.org/drawingml/2006/spreadsheetDrawing">
      <xdr:col>24</xdr:col>
      <xdr:colOff>635</xdr:colOff>
      <xdr:row>7</xdr:row>
      <xdr:rowOff>55245</xdr:rowOff>
    </xdr:to>
    <xdr:sp macro="" textlink="">
      <xdr:nvSpPr>
        <xdr:cNvPr id="2" name="テキスト 1"/>
        <xdr:cNvSpPr txBox="1"/>
      </xdr:nvSpPr>
      <xdr:spPr>
        <a:xfrm>
          <a:off x="6459220" y="1525270"/>
          <a:ext cx="4664075" cy="44450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t>・代替対象医師が複数いる場合は、このシートをコピーして作成</a:t>
          </a:r>
          <a:endParaRPr kumimoji="1" lang="ja-JP" altLang="en-US" sz="1200" b="1"/>
        </a:p>
        <a:p>
          <a:endParaRPr kumimoji="1" lang="ja-JP" altLang="en-US" sz="1200" b="1"/>
        </a:p>
      </xdr:txBody>
    </xdr:sp>
    <xdr:clientData/>
  </xdr:twoCellAnchor>
  <xdr:twoCellAnchor>
    <xdr:from xmlns:xdr="http://schemas.openxmlformats.org/drawingml/2006/spreadsheetDrawing">
      <xdr:col>9</xdr:col>
      <xdr:colOff>200660</xdr:colOff>
      <xdr:row>21</xdr:row>
      <xdr:rowOff>92710</xdr:rowOff>
    </xdr:from>
    <xdr:to xmlns:xdr="http://schemas.openxmlformats.org/drawingml/2006/spreadsheetDrawing">
      <xdr:col>9</xdr:col>
      <xdr:colOff>247650</xdr:colOff>
      <xdr:row>22</xdr:row>
      <xdr:rowOff>539750</xdr:rowOff>
    </xdr:to>
    <xdr:sp macro="" textlink="">
      <xdr:nvSpPr>
        <xdr:cNvPr id="4" name="図形 3"/>
        <xdr:cNvSpPr/>
      </xdr:nvSpPr>
      <xdr:spPr>
        <a:xfrm>
          <a:off x="3255645" y="6337935"/>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21</xdr:row>
      <xdr:rowOff>86360</xdr:rowOff>
    </xdr:from>
    <xdr:to xmlns:xdr="http://schemas.openxmlformats.org/drawingml/2006/spreadsheetDrawing">
      <xdr:col>16</xdr:col>
      <xdr:colOff>76200</xdr:colOff>
      <xdr:row>22</xdr:row>
      <xdr:rowOff>532765</xdr:rowOff>
    </xdr:to>
    <xdr:sp macro="" textlink="">
      <xdr:nvSpPr>
        <xdr:cNvPr id="5" name="図形 4"/>
        <xdr:cNvSpPr/>
      </xdr:nvSpPr>
      <xdr:spPr>
        <a:xfrm>
          <a:off x="6122035" y="6331585"/>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200660</xdr:colOff>
      <xdr:row>31</xdr:row>
      <xdr:rowOff>92710</xdr:rowOff>
    </xdr:from>
    <xdr:to xmlns:xdr="http://schemas.openxmlformats.org/drawingml/2006/spreadsheetDrawing">
      <xdr:col>9</xdr:col>
      <xdr:colOff>247650</xdr:colOff>
      <xdr:row>32</xdr:row>
      <xdr:rowOff>539750</xdr:rowOff>
    </xdr:to>
    <xdr:sp macro="" textlink="">
      <xdr:nvSpPr>
        <xdr:cNvPr id="46" name="図形 41"/>
        <xdr:cNvSpPr/>
      </xdr:nvSpPr>
      <xdr:spPr>
        <a:xfrm>
          <a:off x="3255645" y="91986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31</xdr:row>
      <xdr:rowOff>86360</xdr:rowOff>
    </xdr:from>
    <xdr:to xmlns:xdr="http://schemas.openxmlformats.org/drawingml/2006/spreadsheetDrawing">
      <xdr:col>16</xdr:col>
      <xdr:colOff>76200</xdr:colOff>
      <xdr:row>32</xdr:row>
      <xdr:rowOff>532765</xdr:rowOff>
    </xdr:to>
    <xdr:sp macro="" textlink="">
      <xdr:nvSpPr>
        <xdr:cNvPr id="47" name="図形 42"/>
        <xdr:cNvSpPr/>
      </xdr:nvSpPr>
      <xdr:spPr>
        <a:xfrm>
          <a:off x="6122035" y="91922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23</xdr:row>
      <xdr:rowOff>92710</xdr:rowOff>
    </xdr:from>
    <xdr:to xmlns:xdr="http://schemas.openxmlformats.org/drawingml/2006/spreadsheetDrawing">
      <xdr:col>9</xdr:col>
      <xdr:colOff>247650</xdr:colOff>
      <xdr:row>24</xdr:row>
      <xdr:rowOff>539750</xdr:rowOff>
    </xdr:to>
    <xdr:sp macro="" textlink="">
      <xdr:nvSpPr>
        <xdr:cNvPr id="48" name="図形 43"/>
        <xdr:cNvSpPr/>
      </xdr:nvSpPr>
      <xdr:spPr>
        <a:xfrm>
          <a:off x="3255645" y="67983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23</xdr:row>
      <xdr:rowOff>86360</xdr:rowOff>
    </xdr:from>
    <xdr:to xmlns:xdr="http://schemas.openxmlformats.org/drawingml/2006/spreadsheetDrawing">
      <xdr:col>16</xdr:col>
      <xdr:colOff>76200</xdr:colOff>
      <xdr:row>24</xdr:row>
      <xdr:rowOff>532765</xdr:rowOff>
    </xdr:to>
    <xdr:sp macro="" textlink="">
      <xdr:nvSpPr>
        <xdr:cNvPr id="49" name="図形 44"/>
        <xdr:cNvSpPr/>
      </xdr:nvSpPr>
      <xdr:spPr>
        <a:xfrm>
          <a:off x="6122035" y="67919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15</xdr:row>
      <xdr:rowOff>92710</xdr:rowOff>
    </xdr:from>
    <xdr:to xmlns:xdr="http://schemas.openxmlformats.org/drawingml/2006/spreadsheetDrawing">
      <xdr:col>9</xdr:col>
      <xdr:colOff>247650</xdr:colOff>
      <xdr:row>16</xdr:row>
      <xdr:rowOff>539750</xdr:rowOff>
    </xdr:to>
    <xdr:sp macro="" textlink="">
      <xdr:nvSpPr>
        <xdr:cNvPr id="50" name="図形 45"/>
        <xdr:cNvSpPr/>
      </xdr:nvSpPr>
      <xdr:spPr>
        <a:xfrm>
          <a:off x="3255645" y="43980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15</xdr:row>
      <xdr:rowOff>86360</xdr:rowOff>
    </xdr:from>
    <xdr:to xmlns:xdr="http://schemas.openxmlformats.org/drawingml/2006/spreadsheetDrawing">
      <xdr:col>16</xdr:col>
      <xdr:colOff>76200</xdr:colOff>
      <xdr:row>16</xdr:row>
      <xdr:rowOff>532765</xdr:rowOff>
    </xdr:to>
    <xdr:sp macro="" textlink="">
      <xdr:nvSpPr>
        <xdr:cNvPr id="51" name="図形 46"/>
        <xdr:cNvSpPr/>
      </xdr:nvSpPr>
      <xdr:spPr>
        <a:xfrm>
          <a:off x="6122035" y="43916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200660</xdr:colOff>
      <xdr:row>7</xdr:row>
      <xdr:rowOff>92710</xdr:rowOff>
    </xdr:from>
    <xdr:to xmlns:xdr="http://schemas.openxmlformats.org/drawingml/2006/spreadsheetDrawing">
      <xdr:col>9</xdr:col>
      <xdr:colOff>247650</xdr:colOff>
      <xdr:row>8</xdr:row>
      <xdr:rowOff>539750</xdr:rowOff>
    </xdr:to>
    <xdr:sp macro="" textlink="">
      <xdr:nvSpPr>
        <xdr:cNvPr id="52" name="図形 47"/>
        <xdr:cNvSpPr/>
      </xdr:nvSpPr>
      <xdr:spPr>
        <a:xfrm>
          <a:off x="3255645" y="1997710"/>
          <a:ext cx="46990" cy="63754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28575</xdr:colOff>
      <xdr:row>7</xdr:row>
      <xdr:rowOff>86360</xdr:rowOff>
    </xdr:from>
    <xdr:to xmlns:xdr="http://schemas.openxmlformats.org/drawingml/2006/spreadsheetDrawing">
      <xdr:col>16</xdr:col>
      <xdr:colOff>76200</xdr:colOff>
      <xdr:row>8</xdr:row>
      <xdr:rowOff>532765</xdr:rowOff>
    </xdr:to>
    <xdr:sp macro="" textlink="">
      <xdr:nvSpPr>
        <xdr:cNvPr id="53" name="図形 48"/>
        <xdr:cNvSpPr/>
      </xdr:nvSpPr>
      <xdr:spPr>
        <a:xfrm>
          <a:off x="6122035" y="1991360"/>
          <a:ext cx="47625" cy="63690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21</xdr:col>
      <xdr:colOff>19050</xdr:colOff>
      <xdr:row>0</xdr:row>
      <xdr:rowOff>64770</xdr:rowOff>
    </xdr:from>
    <xdr:to xmlns:xdr="http://schemas.openxmlformats.org/drawingml/2006/spreadsheetDrawing">
      <xdr:col>29</xdr:col>
      <xdr:colOff>237490</xdr:colOff>
      <xdr:row>1</xdr:row>
      <xdr:rowOff>113030</xdr:rowOff>
    </xdr:to>
    <xdr:sp macro="" textlink="">
      <xdr:nvSpPr>
        <xdr:cNvPr id="2" name="Text Box 3"/>
        <xdr:cNvSpPr txBox="1">
          <a:spLocks noChangeArrowheads="1"/>
        </xdr:cNvSpPr>
      </xdr:nvSpPr>
      <xdr:spPr>
        <a:xfrm>
          <a:off x="4219575" y="64770"/>
          <a:ext cx="1818640" cy="23876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sz="1200">
              <a:latin typeface="ＭＳ ゴシック"/>
              <a:ea typeface="ＭＳ ゴシック"/>
            </a:rPr>
            <a:t>医療機関記入用</a:t>
          </a:r>
          <a:endParaRPr sz="1200">
            <a:latin typeface="ＭＳ ゴシック"/>
            <a:ea typeface="ＭＳ ゴシック"/>
          </a:endParaRPr>
        </a:p>
      </xdr:txBody>
    </xdr:sp>
    <xdr:clientData/>
  </xdr:twoCellAnchor>
  <xdr:twoCellAnchor>
    <xdr:from xmlns:xdr="http://schemas.openxmlformats.org/drawingml/2006/spreadsheetDrawing">
      <xdr:col>1</xdr:col>
      <xdr:colOff>167640</xdr:colOff>
      <xdr:row>4</xdr:row>
      <xdr:rowOff>37465</xdr:rowOff>
    </xdr:from>
    <xdr:to xmlns:xdr="http://schemas.openxmlformats.org/drawingml/2006/spreadsheetDrawing">
      <xdr:col>28</xdr:col>
      <xdr:colOff>160020</xdr:colOff>
      <xdr:row>5</xdr:row>
      <xdr:rowOff>91440</xdr:rowOff>
    </xdr:to>
    <xdr:sp macro="" textlink="">
      <xdr:nvSpPr>
        <xdr:cNvPr id="3" name="AutoShape 4"/>
        <xdr:cNvSpPr>
          <a:spLocks noChangeArrowheads="1"/>
        </xdr:cNvSpPr>
      </xdr:nvSpPr>
      <xdr:spPr>
        <a:xfrm>
          <a:off x="367665" y="799465"/>
          <a:ext cx="5393055" cy="244475"/>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次の内容について、具体的に記入してください。</a:t>
          </a:r>
          <a:endParaRPr sz="900">
            <a:latin typeface="游ゴシック"/>
            <a:ea typeface="游ゴシック"/>
          </a:endParaRPr>
        </a:p>
        <a:p/>
      </xdr:txBody>
    </xdr:sp>
    <xdr:clientData/>
  </xdr:twoCellAnchor>
  <xdr:twoCellAnchor>
    <xdr:from xmlns:xdr="http://schemas.openxmlformats.org/drawingml/2006/spreadsheetDrawing">
      <xdr:col>47</xdr:col>
      <xdr:colOff>118745</xdr:colOff>
      <xdr:row>0</xdr:row>
      <xdr:rowOff>76835</xdr:rowOff>
    </xdr:from>
    <xdr:to xmlns:xdr="http://schemas.openxmlformats.org/drawingml/2006/spreadsheetDrawing">
      <xdr:col>59</xdr:col>
      <xdr:colOff>200025</xdr:colOff>
      <xdr:row>1</xdr:row>
      <xdr:rowOff>126365</xdr:rowOff>
    </xdr:to>
    <xdr:sp macro="" textlink="">
      <xdr:nvSpPr>
        <xdr:cNvPr id="4" name="Text Box 5"/>
        <xdr:cNvSpPr txBox="1">
          <a:spLocks noChangeArrowheads="1"/>
        </xdr:cNvSpPr>
      </xdr:nvSpPr>
      <xdr:spPr>
        <a:xfrm>
          <a:off x="9605645" y="76835"/>
          <a:ext cx="2481580" cy="240030"/>
        </a:xfrm>
        <a:prstGeom prst="rect">
          <a:avLst/>
        </a:prstGeom>
        <a:solidFill>
          <a:srgbClr val="CCFFCC"/>
        </a:solidFill>
        <a:ln w="9525">
          <a:solidFill>
            <a:srgbClr val="000000"/>
          </a:solidFill>
          <a:miter lim="800000"/>
          <a:headEnd/>
          <a:tailEnd/>
        </a:ln>
      </xdr:spPr>
      <xdr:txBody>
        <a:bodyPr rot="0" vertOverflow="overflow" horzOverflow="overflow" wrap="square" lIns="74295" tIns="8890" rIns="74295" bIns="8890" anchor="ctr" anchorCtr="0" upright="1"/>
        <a:lstStyle/>
        <a:p>
          <a:pPr algn="ctr"/>
          <a:r>
            <a:rPr lang="ja-JP" altLang="en-US" sz="1200">
              <a:latin typeface="ＭＳ ゴシック"/>
              <a:ea typeface="ＭＳ ゴシック"/>
            </a:rPr>
            <a:t>宿直等免除</a:t>
          </a:r>
          <a:r>
            <a:rPr lang="ja-JP" altLang="en-US" sz="1200">
              <a:latin typeface="ＭＳ ゴシック"/>
              <a:ea typeface="ＭＳ ゴシック"/>
            </a:rPr>
            <a:t>女性医師等記入用</a:t>
          </a:r>
          <a:endParaRPr sz="1200">
            <a:latin typeface="ＭＳ ゴシック"/>
            <a:ea typeface="ＭＳ ゴシック"/>
          </a:endParaRPr>
        </a:p>
      </xdr:txBody>
    </xdr:sp>
    <xdr:clientData/>
  </xdr:twoCellAnchor>
  <xdr:twoCellAnchor>
    <xdr:from xmlns:xdr="http://schemas.openxmlformats.org/drawingml/2006/spreadsheetDrawing">
      <xdr:col>32</xdr:col>
      <xdr:colOff>7620</xdr:colOff>
      <xdr:row>4</xdr:row>
      <xdr:rowOff>10160</xdr:rowOff>
    </xdr:from>
    <xdr:to xmlns:xdr="http://schemas.openxmlformats.org/drawingml/2006/spreadsheetDrawing">
      <xdr:col>58</xdr:col>
      <xdr:colOff>186690</xdr:colOff>
      <xdr:row>6</xdr:row>
      <xdr:rowOff>63500</xdr:rowOff>
    </xdr:to>
    <xdr:sp macro="" textlink="">
      <xdr:nvSpPr>
        <xdr:cNvPr id="5" name="AutoShape 6"/>
        <xdr:cNvSpPr>
          <a:spLocks noChangeArrowheads="1"/>
        </xdr:cNvSpPr>
      </xdr:nvSpPr>
      <xdr:spPr>
        <a:xfrm>
          <a:off x="6494145" y="772160"/>
          <a:ext cx="5379720" cy="434340"/>
        </a:xfrm>
        <a:prstGeom prst="roundRect">
          <a:avLst>
            <a:gd name="adj" fmla="val 16667"/>
          </a:avLst>
        </a:prstGeom>
        <a:solidFill>
          <a:srgbClr val="FFFFFF"/>
        </a:solidFill>
        <a:ln w="12700">
          <a:solidFill>
            <a:srgbClr val="000000"/>
          </a:solidFill>
          <a:prstDash val="sysDot"/>
          <a:round/>
          <a:headEnd/>
          <a:tailEnd/>
        </a:ln>
      </xdr:spPr>
      <xdr:txBody>
        <a:bodyPr rot="0" vertOverflow="overflow" horzOverflow="overflow" wrap="square" lIns="74295" tIns="8890" rIns="74295" bIns="8890" anchor="t" anchorCtr="0" upright="1"/>
        <a:lstStyle/>
        <a:p>
          <a:pPr indent="198"/>
          <a:r>
            <a:rPr sz="900">
              <a:latin typeface="游ゴシック"/>
              <a:ea typeface="游ゴシック"/>
            </a:rPr>
            <a:t>　次の内容について、具体的に記入してください。</a:t>
          </a:r>
          <a:endParaRPr sz="900">
            <a:latin typeface="游ゴシック"/>
            <a:ea typeface="游ゴシック"/>
          </a:endParaRPr>
        </a:p>
        <a:p>
          <a:pPr indent="198"/>
          <a:r>
            <a:rPr sz="900">
              <a:latin typeface="游ゴシック"/>
              <a:ea typeface="游ゴシック"/>
            </a:rPr>
            <a:t>　記入後は、封筒に入れ封をした上で、貴院の担当者に提出してください。</a:t>
          </a:r>
          <a:endParaRPr sz="900">
            <a:latin typeface="游ゴシック"/>
            <a:ea typeface="游ゴシック"/>
          </a:endParaRPr>
        </a:p>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34"/>
  <sheetViews>
    <sheetView tabSelected="1" zoomScaleSheetLayoutView="100" workbookViewId="0">
      <selection activeCell="A2" sqref="A2:C2"/>
    </sheetView>
  </sheetViews>
  <sheetFormatPr defaultRowHeight="13.5"/>
  <cols>
    <col min="1" max="1" width="20.7578125" style="1" customWidth="1"/>
    <col min="2" max="2" width="21.75" style="1" customWidth="1"/>
    <col min="3" max="3" width="7.625" style="1" customWidth="1"/>
    <col min="4" max="4" width="10.375" style="1" customWidth="1"/>
    <col min="5" max="5" width="22.25" style="1" customWidth="1"/>
    <col min="6" max="16384" width="9" style="1" customWidth="1"/>
  </cols>
  <sheetData>
    <row r="1" spans="1:5" ht="20" customHeight="1">
      <c r="A1" s="3" t="s">
        <v>140</v>
      </c>
      <c r="B1" s="3"/>
      <c r="C1" s="3"/>
      <c r="D1" s="3"/>
      <c r="E1" s="3"/>
    </row>
    <row r="2" spans="1:5" ht="20" customHeight="1">
      <c r="A2" s="1"/>
      <c r="B2" s="1"/>
      <c r="C2" s="1"/>
      <c r="D2" s="21" t="s">
        <v>52</v>
      </c>
      <c r="E2" s="21"/>
    </row>
    <row r="3" spans="1:5" ht="20" customHeight="1">
      <c r="D3" s="20" t="s">
        <v>12</v>
      </c>
      <c r="E3" s="26"/>
    </row>
    <row r="4" spans="1:5" ht="20" customHeight="1">
      <c r="A4" s="1"/>
      <c r="B4" s="1"/>
      <c r="C4" s="1"/>
      <c r="D4" s="1"/>
      <c r="E4" s="1"/>
    </row>
    <row r="5" spans="1:5" ht="20" customHeight="1">
      <c r="A5" s="4" t="s">
        <v>68</v>
      </c>
      <c r="B5" s="4"/>
      <c r="C5" s="1"/>
      <c r="D5" s="1"/>
      <c r="E5" s="1"/>
    </row>
    <row r="6" spans="1:5" ht="19.5" customHeight="1">
      <c r="A6" s="5"/>
      <c r="B6" s="5"/>
    </row>
    <row r="7" spans="1:5" ht="27" customHeight="1">
      <c r="A7" s="5"/>
      <c r="B7" s="5"/>
      <c r="C7" s="1" t="s">
        <v>59</v>
      </c>
      <c r="D7" s="22"/>
      <c r="E7" s="22"/>
    </row>
    <row r="8" spans="1:5" ht="27" customHeight="1">
      <c r="A8" s="2"/>
      <c r="B8" s="2"/>
      <c r="C8" s="2" t="s">
        <v>13</v>
      </c>
      <c r="D8" s="22"/>
      <c r="E8" s="22"/>
    </row>
    <row r="9" spans="1:5" ht="27" customHeight="1">
      <c r="A9" s="6"/>
      <c r="B9" s="6"/>
      <c r="C9" s="18" t="s">
        <v>65</v>
      </c>
      <c r="D9" s="23"/>
      <c r="E9" s="22"/>
    </row>
    <row r="10" spans="1:5" ht="32.4" customHeight="1">
      <c r="A10" s="1"/>
      <c r="B10" s="1"/>
      <c r="C10" s="1"/>
      <c r="D10" s="1"/>
      <c r="E10" s="1"/>
    </row>
    <row r="11" spans="1:5" ht="20" customHeight="1">
      <c r="A11" s="7" t="s">
        <v>27</v>
      </c>
      <c r="B11" s="16"/>
      <c r="C11" s="16"/>
      <c r="D11" s="16"/>
      <c r="E11" s="16"/>
    </row>
    <row r="12" spans="1:5" ht="28.7" customHeight="1">
      <c r="A12" s="1"/>
      <c r="B12" s="1"/>
      <c r="C12" s="1"/>
      <c r="D12" s="1"/>
      <c r="E12" s="1"/>
    </row>
    <row r="13" spans="1:5" ht="14.25">
      <c r="A13" s="8" t="s">
        <v>16</v>
      </c>
      <c r="B13" s="17"/>
      <c r="C13" s="17"/>
      <c r="D13" s="17"/>
      <c r="E13" s="17"/>
    </row>
    <row r="14" spans="1:5" ht="14.25">
      <c r="A14" s="9" t="s">
        <v>150</v>
      </c>
      <c r="B14" s="4"/>
      <c r="C14" s="4"/>
      <c r="D14" s="4"/>
      <c r="E14" s="4"/>
    </row>
    <row r="15" spans="1:5" ht="24.75" customHeight="1">
      <c r="A15" s="4"/>
      <c r="B15" s="4"/>
      <c r="C15" s="4"/>
      <c r="D15" s="4"/>
      <c r="E15" s="4"/>
    </row>
    <row r="16" spans="1:5" s="2" customFormat="1" ht="20" customHeight="1">
      <c r="A16" s="4" t="s">
        <v>91</v>
      </c>
      <c r="B16" s="4" t="s">
        <v>216</v>
      </c>
      <c r="C16" s="4" t="s">
        <v>67</v>
      </c>
      <c r="D16" s="4"/>
      <c r="E16" s="4"/>
    </row>
    <row r="17" spans="1:5" ht="20" customHeight="1">
      <c r="A17" s="5"/>
      <c r="B17" s="5"/>
      <c r="C17" s="5"/>
      <c r="D17" s="5"/>
      <c r="E17" s="5"/>
    </row>
    <row r="18" spans="1:5" s="2" customFormat="1" ht="20" customHeight="1">
      <c r="A18" s="4" t="s">
        <v>177</v>
      </c>
      <c r="B18" s="4" t="s">
        <v>66</v>
      </c>
      <c r="C18" s="4"/>
      <c r="D18" s="4"/>
      <c r="E18" s="4"/>
    </row>
    <row r="19" spans="1:5" ht="20" customHeight="1">
      <c r="A19" s="5"/>
      <c r="B19" s="5"/>
      <c r="C19" s="5"/>
      <c r="D19" s="5"/>
      <c r="E19" s="5"/>
    </row>
    <row r="20" spans="1:5" s="2" customFormat="1" ht="20" customHeight="1">
      <c r="A20" s="4" t="s">
        <v>178</v>
      </c>
      <c r="B20" s="4"/>
      <c r="C20" s="4"/>
      <c r="D20" s="4"/>
      <c r="E20" s="4"/>
    </row>
    <row r="21" spans="1:5" s="2" customFormat="1" ht="20" customHeight="1">
      <c r="A21" s="10" t="s">
        <v>47</v>
      </c>
      <c r="B21" s="2"/>
      <c r="C21" s="19" t="s">
        <v>73</v>
      </c>
      <c r="D21" s="24"/>
      <c r="E21" s="24"/>
    </row>
    <row r="22" spans="1:5" s="2" customFormat="1" ht="20" customHeight="1">
      <c r="A22" s="10" t="s">
        <v>168</v>
      </c>
      <c r="B22" s="2"/>
      <c r="C22" s="19" t="s">
        <v>81</v>
      </c>
      <c r="D22" s="25"/>
      <c r="E22" s="25"/>
    </row>
    <row r="23" spans="1:5" s="2" customFormat="1" ht="20" customHeight="1">
      <c r="A23" s="10" t="s">
        <v>179</v>
      </c>
      <c r="B23" s="2"/>
      <c r="C23" s="19" t="s">
        <v>120</v>
      </c>
      <c r="D23" s="25"/>
      <c r="E23" s="25"/>
    </row>
    <row r="24" spans="1:5" ht="20" customHeight="1">
      <c r="A24" s="5"/>
      <c r="B24" s="5"/>
      <c r="C24" s="5"/>
      <c r="D24" s="5"/>
      <c r="E24" s="5"/>
    </row>
    <row r="25" spans="1:5" ht="20" customHeight="1">
      <c r="A25" s="4" t="s">
        <v>180</v>
      </c>
      <c r="B25" s="4"/>
      <c r="C25" s="4"/>
      <c r="D25" s="4"/>
      <c r="E25" s="4"/>
    </row>
    <row r="26" spans="1:5" ht="20" customHeight="1">
      <c r="A26" s="11" t="s">
        <v>141</v>
      </c>
      <c r="B26" s="11"/>
      <c r="C26" s="11"/>
      <c r="D26" s="11"/>
      <c r="E26" s="11"/>
    </row>
    <row r="27" spans="1:5" ht="20" customHeight="1">
      <c r="A27" s="12"/>
      <c r="B27" s="12"/>
      <c r="C27" s="12"/>
      <c r="D27" s="12"/>
      <c r="E27" s="12"/>
    </row>
    <row r="28" spans="1:5" s="2" customFormat="1" ht="20" customHeight="1">
      <c r="A28" s="4" t="s">
        <v>61</v>
      </c>
      <c r="B28" s="4"/>
      <c r="C28" s="4"/>
      <c r="D28" s="4"/>
      <c r="E28" s="4"/>
    </row>
    <row r="29" spans="1:5" s="2" customFormat="1" ht="20" customHeight="1">
      <c r="A29" s="13" t="s">
        <v>176</v>
      </c>
      <c r="B29" s="13"/>
      <c r="C29" s="13"/>
      <c r="D29" s="13"/>
      <c r="E29" s="13"/>
    </row>
    <row r="30" spans="1:5" s="2" customFormat="1" ht="20" customHeight="1">
      <c r="A30" s="14" t="s">
        <v>143</v>
      </c>
      <c r="B30" s="14"/>
      <c r="C30" s="14"/>
      <c r="D30" s="14"/>
      <c r="E30" s="14"/>
    </row>
    <row r="31" spans="1:5" s="2" customFormat="1" ht="20" customHeight="1">
      <c r="A31" s="14" t="s">
        <v>144</v>
      </c>
      <c r="B31" s="14"/>
      <c r="C31" s="14"/>
      <c r="D31" s="14"/>
      <c r="E31" s="14"/>
    </row>
    <row r="32" spans="1:5" s="2" customFormat="1" ht="20" customHeight="1">
      <c r="A32" s="14" t="s">
        <v>145</v>
      </c>
      <c r="B32" s="14"/>
      <c r="C32" s="14"/>
      <c r="D32" s="14"/>
      <c r="E32" s="14"/>
    </row>
    <row r="33" spans="1:5" s="2" customFormat="1" ht="20" customHeight="1">
      <c r="A33" s="14" t="s">
        <v>147</v>
      </c>
      <c r="B33" s="14"/>
      <c r="C33" s="14"/>
      <c r="D33" s="14"/>
      <c r="E33" s="14"/>
    </row>
    <row r="34" spans="1:5" s="2" customFormat="1" ht="20" customHeight="1">
      <c r="A34" s="15" t="s">
        <v>148</v>
      </c>
      <c r="B34" s="14"/>
      <c r="C34" s="14"/>
      <c r="D34" s="14"/>
      <c r="E34" s="14"/>
    </row>
  </sheetData>
  <mergeCells count="31">
    <mergeCell ref="A1:E1"/>
    <mergeCell ref="A2:C2"/>
    <mergeCell ref="D2:E2"/>
    <mergeCell ref="D3:E3"/>
    <mergeCell ref="A4:E4"/>
    <mergeCell ref="A5:B5"/>
    <mergeCell ref="C5:E5"/>
    <mergeCell ref="D7:E7"/>
    <mergeCell ref="D8:E8"/>
    <mergeCell ref="D9:E9"/>
    <mergeCell ref="A10:E10"/>
    <mergeCell ref="A11:E11"/>
    <mergeCell ref="A12:E12"/>
    <mergeCell ref="A13:E13"/>
    <mergeCell ref="A14:E14"/>
    <mergeCell ref="A20:E20"/>
    <mergeCell ref="A21:B21"/>
    <mergeCell ref="C21:E21"/>
    <mergeCell ref="A22:B22"/>
    <mergeCell ref="C22:E22"/>
    <mergeCell ref="A23:B23"/>
    <mergeCell ref="C23:E23"/>
    <mergeCell ref="A25:E25"/>
    <mergeCell ref="A26:E26"/>
    <mergeCell ref="A28:E28"/>
    <mergeCell ref="A29:E29"/>
    <mergeCell ref="A30:E30"/>
    <mergeCell ref="A31:E31"/>
    <mergeCell ref="A32:E32"/>
    <mergeCell ref="A33:E33"/>
    <mergeCell ref="A34:E34"/>
  </mergeCells>
  <phoneticPr fontId="1" type="Hiragana"/>
  <pageMargins left="0.77283533533533533" right="0.38641766766766766" top="0.75" bottom="0.75" header="0.3" footer="0.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Q33"/>
  <sheetViews>
    <sheetView view="pageBreakPreview" topLeftCell="A16" zoomScaleSheetLayoutView="100" workbookViewId="0">
      <selection activeCell="I5" sqref="I5"/>
    </sheetView>
  </sheetViews>
  <sheetFormatPr defaultRowHeight="18.75"/>
  <cols>
    <col min="1" max="2" width="1.984375" customWidth="1"/>
    <col min="3" max="3" width="6.625" customWidth="1"/>
    <col min="4" max="4" width="2.5" customWidth="1"/>
    <col min="5" max="5" width="3.375" customWidth="1"/>
    <col min="6" max="6" width="3.625" customWidth="1"/>
    <col min="7" max="7" width="6.5" customWidth="1"/>
    <col min="8" max="8" width="3.375" customWidth="1"/>
    <col min="9" max="9" width="10.125" customWidth="1"/>
    <col min="10" max="10" width="3.375" customWidth="1"/>
    <col min="11" max="11" width="6.625" customWidth="1"/>
    <col min="12" max="12" width="6.5" customWidth="1"/>
    <col min="13" max="13" width="3.375" customWidth="1"/>
    <col min="14" max="14" width="6.5" customWidth="1"/>
    <col min="15" max="15" width="3.375" customWidth="1"/>
    <col min="16" max="16" width="10.125" customWidth="1"/>
    <col min="17" max="17" width="3" customWidth="1"/>
  </cols>
  <sheetData>
    <row r="1" spans="1:17" ht="18" customHeight="1">
      <c r="A1" s="3" t="s">
        <v>1</v>
      </c>
      <c r="B1" s="3"/>
      <c r="C1" s="3"/>
      <c r="D1" s="3"/>
      <c r="E1" s="3"/>
      <c r="F1" s="3"/>
      <c r="G1" s="3"/>
      <c r="H1" s="3"/>
      <c r="I1" s="3"/>
      <c r="J1" s="3"/>
      <c r="K1" s="3"/>
      <c r="L1" s="3"/>
      <c r="M1" s="3"/>
      <c r="N1" s="3"/>
      <c r="O1" s="3"/>
      <c r="P1" s="3"/>
    </row>
    <row r="2" spans="1:17" ht="26.25" customHeight="1">
      <c r="A2" s="27"/>
      <c r="B2" s="92" t="s">
        <v>166</v>
      </c>
      <c r="C2" s="92"/>
      <c r="D2" s="92"/>
      <c r="E2" s="92"/>
      <c r="F2" s="92"/>
      <c r="G2" s="92"/>
      <c r="H2" s="92"/>
      <c r="I2" s="92"/>
      <c r="J2" s="92"/>
      <c r="K2" s="92"/>
      <c r="L2" s="92"/>
      <c r="M2" s="92"/>
      <c r="N2" s="92"/>
      <c r="O2" s="92"/>
      <c r="P2" s="92"/>
    </row>
    <row r="3" spans="1:17" ht="24" customHeight="1">
      <c r="A3" s="27"/>
      <c r="B3" s="294" t="s">
        <v>111</v>
      </c>
      <c r="C3" s="294"/>
      <c r="D3" s="294"/>
      <c r="E3" s="294"/>
      <c r="F3" s="294"/>
      <c r="G3" s="294"/>
      <c r="H3" s="294"/>
      <c r="I3" s="294"/>
      <c r="J3" s="294"/>
      <c r="K3" s="294"/>
      <c r="L3" s="294"/>
      <c r="M3" s="294"/>
      <c r="N3" s="294"/>
      <c r="O3" s="294"/>
      <c r="P3" s="294"/>
    </row>
    <row r="4" spans="1:17" ht="21" customHeight="1">
      <c r="A4" s="27"/>
      <c r="B4" s="295" t="s">
        <v>188</v>
      </c>
      <c r="C4" s="295"/>
      <c r="D4" s="295"/>
      <c r="E4" s="295"/>
      <c r="F4" s="295"/>
      <c r="G4" s="295"/>
      <c r="H4" s="295"/>
      <c r="I4" s="295"/>
      <c r="J4" s="295"/>
      <c r="K4" s="295"/>
      <c r="L4" s="295"/>
      <c r="M4" s="295"/>
      <c r="N4" s="295"/>
      <c r="O4" s="295"/>
      <c r="P4" s="295"/>
    </row>
    <row r="5" spans="1:17" ht="10.5" customHeight="1">
      <c r="B5" s="296"/>
      <c r="C5" s="296"/>
      <c r="D5" s="296"/>
      <c r="E5" s="296"/>
      <c r="F5" s="296"/>
      <c r="G5" s="296"/>
      <c r="H5" s="296"/>
      <c r="I5" s="296"/>
      <c r="J5" s="296"/>
      <c r="K5" s="296"/>
      <c r="L5" s="296"/>
      <c r="M5" s="296"/>
      <c r="N5" s="296"/>
      <c r="O5" s="296"/>
      <c r="P5" s="296"/>
    </row>
    <row r="6" spans="1:17" ht="21" customHeight="1">
      <c r="A6" s="291" t="s">
        <v>208</v>
      </c>
      <c r="B6" s="291"/>
      <c r="C6" s="291"/>
      <c r="D6" s="291"/>
      <c r="E6" s="291"/>
      <c r="F6" s="291"/>
      <c r="G6" s="291"/>
      <c r="H6" s="291"/>
      <c r="I6" s="291"/>
      <c r="J6" s="291"/>
      <c r="K6" s="291"/>
      <c r="L6" s="291"/>
      <c r="M6" s="291"/>
      <c r="N6" s="291"/>
      <c r="O6" s="291"/>
      <c r="P6" s="291"/>
    </row>
    <row r="7" spans="1:17" ht="30" customHeight="1">
      <c r="A7" s="27"/>
      <c r="B7" s="27"/>
      <c r="C7" s="299" t="s">
        <v>224</v>
      </c>
      <c r="D7" s="310"/>
      <c r="E7" s="321"/>
      <c r="F7" s="330" t="s">
        <v>75</v>
      </c>
      <c r="G7" s="345"/>
      <c r="H7" s="345"/>
      <c r="I7" s="345"/>
      <c r="J7" s="365"/>
      <c r="K7" s="369" t="s">
        <v>92</v>
      </c>
      <c r="L7" s="377"/>
      <c r="M7" s="310"/>
      <c r="N7" s="310"/>
      <c r="O7" s="310"/>
      <c r="P7" s="310"/>
      <c r="Q7" s="383"/>
    </row>
    <row r="8" spans="1:17" ht="24" customHeight="1">
      <c r="A8" s="27"/>
      <c r="B8" s="27"/>
      <c r="C8" s="300" t="s">
        <v>107</v>
      </c>
      <c r="D8" s="311"/>
      <c r="E8" s="133"/>
      <c r="F8" s="331" t="s">
        <v>110</v>
      </c>
      <c r="G8" s="346"/>
      <c r="H8" s="356"/>
      <c r="I8" s="356"/>
      <c r="J8" s="356"/>
      <c r="K8" s="356"/>
      <c r="L8" s="356"/>
      <c r="M8" s="356"/>
      <c r="N8" s="356"/>
      <c r="O8" s="356"/>
      <c r="P8" s="356"/>
      <c r="Q8" s="384"/>
    </row>
    <row r="9" spans="1:17" ht="24" customHeight="1">
      <c r="A9" s="27"/>
      <c r="B9" s="27"/>
      <c r="C9" s="301"/>
      <c r="D9" s="312"/>
      <c r="E9" s="322"/>
      <c r="F9" s="332" t="s">
        <v>97</v>
      </c>
      <c r="G9" s="347"/>
      <c r="H9" s="357"/>
      <c r="I9" s="357"/>
      <c r="J9" s="357"/>
      <c r="K9" s="357"/>
      <c r="L9" s="357"/>
      <c r="M9" s="357"/>
      <c r="N9" s="357"/>
      <c r="O9" s="357"/>
      <c r="P9" s="357"/>
      <c r="Q9" s="385"/>
    </row>
    <row r="10" spans="1:17" ht="23" customHeight="1">
      <c r="A10" s="27"/>
      <c r="B10" s="27"/>
      <c r="C10" s="302"/>
      <c r="D10" s="313"/>
      <c r="E10" s="134"/>
      <c r="F10" s="333" t="s">
        <v>193</v>
      </c>
      <c r="G10" s="348"/>
      <c r="H10" s="358" t="s">
        <v>194</v>
      </c>
      <c r="I10" s="359"/>
      <c r="J10" s="359"/>
      <c r="K10" s="359"/>
      <c r="L10" s="359"/>
      <c r="M10" s="359"/>
      <c r="N10" s="359"/>
      <c r="O10" s="359"/>
      <c r="P10" s="359"/>
      <c r="Q10" s="386"/>
    </row>
    <row r="11" spans="1:17" ht="52.5" customHeight="1">
      <c r="A11" s="27"/>
      <c r="B11" s="27"/>
      <c r="C11" s="303" t="s">
        <v>101</v>
      </c>
      <c r="D11" s="314"/>
      <c r="E11" s="323"/>
      <c r="F11" s="334" t="s">
        <v>226</v>
      </c>
      <c r="G11" s="349"/>
      <c r="H11" s="349"/>
      <c r="I11" s="349"/>
      <c r="J11" s="349"/>
      <c r="K11" s="349"/>
      <c r="L11" s="349"/>
      <c r="M11" s="349"/>
      <c r="N11" s="349"/>
      <c r="O11" s="349"/>
      <c r="P11" s="349"/>
      <c r="Q11" s="387"/>
    </row>
    <row r="12" spans="1:17" ht="10.5" customHeight="1">
      <c r="C12" s="304"/>
      <c r="D12" s="304"/>
      <c r="F12" s="326"/>
      <c r="G12" s="326"/>
      <c r="H12" s="326"/>
      <c r="I12" s="360"/>
      <c r="J12" s="360"/>
      <c r="K12" s="360"/>
      <c r="L12" s="326"/>
      <c r="M12" s="326"/>
      <c r="N12" s="360"/>
      <c r="O12" s="360"/>
      <c r="P12" s="360"/>
      <c r="Q12" s="360"/>
    </row>
    <row r="13" spans="1:17" ht="19.5" customHeight="1">
      <c r="A13" s="292" t="s">
        <v>106</v>
      </c>
      <c r="B13" s="297"/>
      <c r="C13" s="297"/>
      <c r="D13" s="297"/>
      <c r="E13" s="297"/>
      <c r="F13" s="297"/>
      <c r="G13" s="292"/>
      <c r="H13" s="292"/>
      <c r="I13" s="297"/>
      <c r="J13" s="297"/>
      <c r="K13" s="297"/>
      <c r="L13" s="292"/>
      <c r="M13" s="292"/>
      <c r="N13" s="297"/>
      <c r="O13" s="297"/>
      <c r="P13" s="297"/>
    </row>
    <row r="14" spans="1:17" ht="19.5" customHeight="1">
      <c r="A14" s="293"/>
      <c r="B14" s="298" t="s">
        <v>173</v>
      </c>
      <c r="C14" s="298"/>
      <c r="D14" s="298"/>
      <c r="E14" s="298"/>
      <c r="F14" s="298"/>
      <c r="G14" s="298"/>
      <c r="H14" s="298"/>
      <c r="I14" s="298"/>
      <c r="J14" s="298"/>
      <c r="K14" s="298"/>
      <c r="L14" s="298"/>
      <c r="M14" s="298"/>
      <c r="N14" s="298"/>
      <c r="O14" s="298"/>
      <c r="P14" s="298"/>
    </row>
    <row r="15" spans="1:17" ht="30" customHeight="1">
      <c r="A15" s="27"/>
      <c r="B15" s="27"/>
      <c r="C15" s="299" t="s">
        <v>26</v>
      </c>
      <c r="D15" s="310"/>
      <c r="E15" s="321"/>
      <c r="F15" s="335"/>
      <c r="G15" s="335"/>
      <c r="H15" s="335"/>
      <c r="I15" s="335"/>
      <c r="J15" s="366"/>
      <c r="K15" s="196" t="s">
        <v>92</v>
      </c>
      <c r="L15" s="377"/>
      <c r="M15" s="310"/>
      <c r="N15" s="310"/>
      <c r="O15" s="310"/>
      <c r="P15" s="310"/>
      <c r="Q15" s="383"/>
    </row>
    <row r="16" spans="1:17" ht="27" customHeight="1">
      <c r="A16" s="27"/>
      <c r="B16" s="27"/>
      <c r="C16" s="300" t="s">
        <v>108</v>
      </c>
      <c r="D16" s="311"/>
      <c r="E16" s="133"/>
      <c r="F16" s="331" t="s">
        <v>110</v>
      </c>
      <c r="G16" s="346"/>
      <c r="H16" s="356"/>
      <c r="I16" s="356"/>
      <c r="J16" s="356"/>
      <c r="K16" s="356"/>
      <c r="L16" s="356"/>
      <c r="M16" s="356"/>
      <c r="N16" s="356"/>
      <c r="O16" s="356"/>
      <c r="P16" s="356"/>
      <c r="Q16" s="384"/>
    </row>
    <row r="17" spans="1:17" ht="27" customHeight="1">
      <c r="A17" s="27"/>
      <c r="B17" s="27"/>
      <c r="C17" s="301"/>
      <c r="D17" s="312"/>
      <c r="E17" s="322"/>
      <c r="F17" s="332" t="s">
        <v>192</v>
      </c>
      <c r="G17" s="347"/>
      <c r="H17" s="357"/>
      <c r="I17" s="357"/>
      <c r="J17" s="357"/>
      <c r="K17" s="357"/>
      <c r="L17" s="357"/>
      <c r="M17" s="357"/>
      <c r="N17" s="357"/>
      <c r="O17" s="357"/>
      <c r="P17" s="357"/>
      <c r="Q17" s="385"/>
    </row>
    <row r="18" spans="1:17" ht="15" customHeight="1">
      <c r="A18" s="27"/>
      <c r="B18" s="27"/>
      <c r="C18" s="301"/>
      <c r="D18" s="312"/>
      <c r="E18" s="322"/>
      <c r="F18" s="336" t="s">
        <v>202</v>
      </c>
      <c r="G18" s="350"/>
      <c r="H18" s="350"/>
      <c r="I18" s="350"/>
      <c r="J18" s="350"/>
      <c r="K18" s="350"/>
      <c r="L18" s="350"/>
      <c r="M18" s="350"/>
      <c r="N18" s="350"/>
      <c r="O18" s="350"/>
      <c r="P18" s="350"/>
      <c r="Q18" s="388"/>
    </row>
    <row r="19" spans="1:17" ht="15" customHeight="1">
      <c r="A19" s="27"/>
      <c r="B19" s="27"/>
      <c r="C19" s="302"/>
      <c r="D19" s="313"/>
      <c r="E19" s="134"/>
      <c r="F19" s="337" t="s">
        <v>134</v>
      </c>
      <c r="G19" s="351"/>
      <c r="H19" s="351"/>
      <c r="I19" s="351"/>
      <c r="J19" s="351"/>
      <c r="K19" s="351"/>
      <c r="L19" s="351"/>
      <c r="M19" s="351"/>
      <c r="N19" s="351"/>
      <c r="O19" s="351"/>
      <c r="P19" s="351"/>
      <c r="Q19" s="389"/>
    </row>
    <row r="20" spans="1:17" ht="27" customHeight="1">
      <c r="A20" s="27"/>
      <c r="B20" s="27"/>
      <c r="C20" s="305" t="s">
        <v>37</v>
      </c>
      <c r="D20" s="315"/>
      <c r="E20" s="324"/>
      <c r="F20" s="338" t="s">
        <v>226</v>
      </c>
      <c r="G20" s="352"/>
      <c r="H20" s="352"/>
      <c r="I20" s="352"/>
      <c r="J20" s="352"/>
      <c r="K20" s="352"/>
      <c r="L20" s="352"/>
      <c r="M20" s="352"/>
      <c r="N20" s="352"/>
      <c r="O20" s="352"/>
      <c r="P20" s="352"/>
      <c r="Q20" s="390"/>
    </row>
    <row r="21" spans="1:17" ht="27" customHeight="1">
      <c r="A21" s="27"/>
      <c r="B21" s="27"/>
      <c r="C21" s="306" t="s">
        <v>164</v>
      </c>
      <c r="D21" s="316"/>
      <c r="E21" s="325"/>
      <c r="F21" s="110"/>
      <c r="G21" s="353"/>
      <c r="H21" s="353"/>
      <c r="I21" s="353"/>
      <c r="J21" s="353"/>
      <c r="K21" s="353"/>
      <c r="L21" s="353"/>
      <c r="M21" s="353"/>
      <c r="N21" s="353"/>
      <c r="O21" s="353"/>
      <c r="P21" s="353"/>
      <c r="Q21" s="391"/>
    </row>
    <row r="22" spans="1:17" ht="15" customHeight="1">
      <c r="A22" s="27"/>
      <c r="B22" s="27"/>
      <c r="C22" s="300" t="s">
        <v>167</v>
      </c>
      <c r="D22" s="311"/>
      <c r="E22" s="133"/>
      <c r="F22" s="339"/>
      <c r="G22" s="354"/>
      <c r="H22" s="354"/>
      <c r="I22" s="354"/>
      <c r="J22" s="367" t="s">
        <v>169</v>
      </c>
      <c r="K22" s="370" t="s">
        <v>195</v>
      </c>
      <c r="L22" s="378"/>
      <c r="M22" s="378"/>
      <c r="N22" s="378"/>
      <c r="O22" s="378"/>
      <c r="P22" s="378"/>
      <c r="Q22" s="392"/>
    </row>
    <row r="23" spans="1:17" ht="46.5" customHeight="1">
      <c r="A23" s="27"/>
      <c r="B23" s="27"/>
      <c r="C23" s="303"/>
      <c r="D23" s="314"/>
      <c r="E23" s="323"/>
      <c r="F23" s="340"/>
      <c r="G23" s="355"/>
      <c r="H23" s="355"/>
      <c r="I23" s="355"/>
      <c r="J23" s="368"/>
      <c r="K23" s="371"/>
      <c r="L23" s="371"/>
      <c r="M23" s="371"/>
      <c r="N23" s="379"/>
      <c r="O23" s="379"/>
      <c r="P23" s="379"/>
      <c r="Q23" s="393"/>
    </row>
    <row r="24" spans="1:17" ht="10.5" customHeight="1">
      <c r="C24" s="304"/>
      <c r="D24" s="73"/>
      <c r="E24" s="326"/>
      <c r="F24" s="326"/>
      <c r="G24" s="326"/>
      <c r="H24" s="326"/>
      <c r="I24" s="326"/>
      <c r="J24" s="2"/>
      <c r="K24" s="372"/>
      <c r="L24" s="372"/>
      <c r="M24" s="372"/>
      <c r="N24" s="380"/>
      <c r="O24" s="380"/>
      <c r="P24" s="380"/>
      <c r="Q24" s="360"/>
    </row>
    <row r="25" spans="1:17" ht="20" customHeight="1">
      <c r="A25" s="291" t="s">
        <v>209</v>
      </c>
      <c r="B25" s="291"/>
      <c r="C25" s="291"/>
      <c r="D25" s="291"/>
      <c r="E25" s="291"/>
      <c r="F25" s="291"/>
      <c r="G25" s="291"/>
      <c r="H25" s="291"/>
      <c r="I25" s="291"/>
      <c r="J25" s="291"/>
      <c r="K25" s="291"/>
      <c r="L25" s="291"/>
      <c r="M25" s="291"/>
      <c r="N25" s="291"/>
      <c r="O25" s="291"/>
      <c r="P25" s="291"/>
    </row>
    <row r="26" spans="1:17" ht="39" customHeight="1">
      <c r="A26" s="27"/>
      <c r="B26" s="27"/>
      <c r="C26" s="307" t="s">
        <v>42</v>
      </c>
      <c r="D26" s="317" t="s">
        <v>170</v>
      </c>
      <c r="E26" s="327"/>
      <c r="F26" s="341"/>
      <c r="G26" s="317" t="s">
        <v>171</v>
      </c>
      <c r="H26" s="341"/>
      <c r="I26" s="361" t="s">
        <v>172</v>
      </c>
      <c r="J26" s="361"/>
      <c r="K26" s="373" t="s">
        <v>42</v>
      </c>
      <c r="L26" s="317" t="s">
        <v>170</v>
      </c>
      <c r="M26" s="341"/>
      <c r="N26" s="317" t="s">
        <v>171</v>
      </c>
      <c r="O26" s="341"/>
      <c r="P26" s="361" t="s">
        <v>172</v>
      </c>
      <c r="Q26" s="394"/>
    </row>
    <row r="27" spans="1:17" ht="25" customHeight="1">
      <c r="A27" s="27"/>
      <c r="B27" s="27"/>
      <c r="C27" s="308" t="s">
        <v>29</v>
      </c>
      <c r="D27" s="318"/>
      <c r="E27" s="328"/>
      <c r="F27" s="342" t="s">
        <v>2</v>
      </c>
      <c r="G27" s="318"/>
      <c r="H27" s="342" t="s">
        <v>2</v>
      </c>
      <c r="I27" s="362"/>
      <c r="J27" s="342" t="s">
        <v>67</v>
      </c>
      <c r="K27" s="374" t="s">
        <v>48</v>
      </c>
      <c r="L27" s="319"/>
      <c r="M27" s="343" t="s">
        <v>2</v>
      </c>
      <c r="N27" s="319"/>
      <c r="O27" s="343" t="s">
        <v>2</v>
      </c>
      <c r="P27" s="381"/>
      <c r="Q27" s="395" t="s">
        <v>67</v>
      </c>
    </row>
    <row r="28" spans="1:17" ht="25" customHeight="1">
      <c r="A28" s="27"/>
      <c r="B28" s="27"/>
      <c r="C28" s="309" t="s">
        <v>51</v>
      </c>
      <c r="D28" s="319"/>
      <c r="E28" s="329"/>
      <c r="F28" s="343" t="s">
        <v>2</v>
      </c>
      <c r="G28" s="319"/>
      <c r="H28" s="343" t="s">
        <v>2</v>
      </c>
      <c r="I28" s="363"/>
      <c r="J28" s="343" t="s">
        <v>67</v>
      </c>
      <c r="K28" s="112" t="s">
        <v>14</v>
      </c>
      <c r="L28" s="319"/>
      <c r="M28" s="343" t="s">
        <v>2</v>
      </c>
      <c r="N28" s="319"/>
      <c r="O28" s="343" t="s">
        <v>2</v>
      </c>
      <c r="P28" s="381"/>
      <c r="Q28" s="396" t="s">
        <v>67</v>
      </c>
    </row>
    <row r="29" spans="1:17" ht="25" customHeight="1">
      <c r="A29" s="27"/>
      <c r="B29" s="27"/>
      <c r="C29" s="309" t="s">
        <v>53</v>
      </c>
      <c r="D29" s="319"/>
      <c r="E29" s="329"/>
      <c r="F29" s="343" t="s">
        <v>2</v>
      </c>
      <c r="G29" s="319"/>
      <c r="H29" s="343" t="s">
        <v>2</v>
      </c>
      <c r="I29" s="363"/>
      <c r="J29" s="343" t="s">
        <v>67</v>
      </c>
      <c r="K29" s="112" t="s">
        <v>40</v>
      </c>
      <c r="L29" s="319"/>
      <c r="M29" s="343" t="s">
        <v>2</v>
      </c>
      <c r="N29" s="319"/>
      <c r="O29" s="343" t="s">
        <v>2</v>
      </c>
      <c r="P29" s="381"/>
      <c r="Q29" s="396" t="s">
        <v>67</v>
      </c>
    </row>
    <row r="30" spans="1:17" ht="25" customHeight="1">
      <c r="A30" s="27"/>
      <c r="B30" s="27"/>
      <c r="C30" s="309" t="s">
        <v>19</v>
      </c>
      <c r="D30" s="319"/>
      <c r="E30" s="329"/>
      <c r="F30" s="343" t="s">
        <v>2</v>
      </c>
      <c r="G30" s="319"/>
      <c r="H30" s="343" t="s">
        <v>2</v>
      </c>
      <c r="I30" s="363"/>
      <c r="J30" s="343" t="s">
        <v>67</v>
      </c>
      <c r="K30" s="375" t="s">
        <v>54</v>
      </c>
      <c r="L30" s="319"/>
      <c r="M30" s="343" t="s">
        <v>2</v>
      </c>
      <c r="N30" s="319"/>
      <c r="O30" s="343" t="s">
        <v>2</v>
      </c>
      <c r="P30" s="381"/>
      <c r="Q30" s="396" t="s">
        <v>67</v>
      </c>
    </row>
    <row r="31" spans="1:17" ht="25" customHeight="1">
      <c r="A31" s="27"/>
      <c r="B31" s="27"/>
      <c r="C31" s="309" t="s">
        <v>25</v>
      </c>
      <c r="D31" s="319"/>
      <c r="E31" s="329"/>
      <c r="F31" s="343" t="s">
        <v>2</v>
      </c>
      <c r="G31" s="319"/>
      <c r="H31" s="343" t="s">
        <v>2</v>
      </c>
      <c r="I31" s="363"/>
      <c r="J31" s="343" t="s">
        <v>67</v>
      </c>
      <c r="K31" s="375" t="s">
        <v>55</v>
      </c>
      <c r="L31" s="319"/>
      <c r="M31" s="343" t="s">
        <v>2</v>
      </c>
      <c r="N31" s="319"/>
      <c r="O31" s="343" t="s">
        <v>2</v>
      </c>
      <c r="P31" s="381"/>
      <c r="Q31" s="396" t="s">
        <v>67</v>
      </c>
    </row>
    <row r="32" spans="1:17" ht="25" customHeight="1">
      <c r="A32" s="27"/>
      <c r="B32" s="27"/>
      <c r="C32" s="72" t="s">
        <v>50</v>
      </c>
      <c r="D32" s="320"/>
      <c r="E32" s="228"/>
      <c r="F32" s="344" t="s">
        <v>2</v>
      </c>
      <c r="G32" s="320"/>
      <c r="H32" s="344" t="s">
        <v>2</v>
      </c>
      <c r="I32" s="364"/>
      <c r="J32" s="344" t="s">
        <v>67</v>
      </c>
      <c r="K32" s="376" t="s">
        <v>44</v>
      </c>
      <c r="L32" s="320"/>
      <c r="M32" s="344" t="s">
        <v>2</v>
      </c>
      <c r="N32" s="320"/>
      <c r="O32" s="344" t="s">
        <v>2</v>
      </c>
      <c r="P32" s="382"/>
      <c r="Q32" s="397" t="s">
        <v>67</v>
      </c>
    </row>
    <row r="33" spans="1:16" ht="18" customHeight="1">
      <c r="A33" s="27"/>
      <c r="B33" s="27"/>
      <c r="C33" s="3"/>
      <c r="D33" s="3"/>
      <c r="E33" s="3"/>
      <c r="F33" s="3"/>
      <c r="G33" s="3"/>
      <c r="H33" s="3"/>
      <c r="I33" s="3"/>
      <c r="J33" s="3"/>
      <c r="K33" s="3"/>
      <c r="L33" s="3"/>
      <c r="M33" s="3"/>
      <c r="N33" s="3"/>
      <c r="O33" s="3"/>
      <c r="P33" s="3"/>
    </row>
  </sheetData>
  <mergeCells count="56">
    <mergeCell ref="A1:P1"/>
    <mergeCell ref="B2:P2"/>
    <mergeCell ref="B3:P3"/>
    <mergeCell ref="B4:P4"/>
    <mergeCell ref="A6:P6"/>
    <mergeCell ref="C7:E7"/>
    <mergeCell ref="F7:J7"/>
    <mergeCell ref="L7:Q7"/>
    <mergeCell ref="F8:G8"/>
    <mergeCell ref="H8:Q8"/>
    <mergeCell ref="F9:G9"/>
    <mergeCell ref="H9:Q9"/>
    <mergeCell ref="F10:G10"/>
    <mergeCell ref="H10:Q10"/>
    <mergeCell ref="C11:E11"/>
    <mergeCell ref="F11:Q11"/>
    <mergeCell ref="A13:P13"/>
    <mergeCell ref="B14:P14"/>
    <mergeCell ref="C15:E15"/>
    <mergeCell ref="F15:J15"/>
    <mergeCell ref="L15:Q15"/>
    <mergeCell ref="F16:G16"/>
    <mergeCell ref="H16:Q16"/>
    <mergeCell ref="F17:G17"/>
    <mergeCell ref="H17:Q17"/>
    <mergeCell ref="F18:Q18"/>
    <mergeCell ref="F19:Q19"/>
    <mergeCell ref="C20:E20"/>
    <mergeCell ref="F20:Q20"/>
    <mergeCell ref="C21:E21"/>
    <mergeCell ref="F21:Q21"/>
    <mergeCell ref="K23:P23"/>
    <mergeCell ref="A25:P25"/>
    <mergeCell ref="D26:F26"/>
    <mergeCell ref="G26:H26"/>
    <mergeCell ref="I26:J26"/>
    <mergeCell ref="L26:M26"/>
    <mergeCell ref="N26:O26"/>
    <mergeCell ref="P26:Q26"/>
    <mergeCell ref="D27:E27"/>
    <mergeCell ref="D28:E28"/>
    <mergeCell ref="D29:E29"/>
    <mergeCell ref="D30:E30"/>
    <mergeCell ref="D31:E31"/>
    <mergeCell ref="D32:E32"/>
    <mergeCell ref="A33:B33"/>
    <mergeCell ref="C33:P33"/>
    <mergeCell ref="A2:A4"/>
    <mergeCell ref="A7:B11"/>
    <mergeCell ref="C8:E10"/>
    <mergeCell ref="C16:E19"/>
    <mergeCell ref="C22:E23"/>
    <mergeCell ref="F22:I23"/>
    <mergeCell ref="J22:J23"/>
    <mergeCell ref="A15:B23"/>
    <mergeCell ref="A26:B32"/>
  </mergeCells>
  <phoneticPr fontId="1" type="Hiragana"/>
  <printOptions horizontalCentered="1"/>
  <pageMargins left="0.59055118110236215" right="0.59055118110236215" top="0.44389415922619047" bottom="0.59055118110236215" header="0.3" footer="0.3"/>
  <pageSetup paperSize="9" fitToWidth="1" fitToHeight="1" orientation="portrait" usePrinterDefaults="1" r:id="rId1"/>
  <rowBreaks count="1" manualBreakCount="1">
    <brk id="33"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34"/>
  <sheetViews>
    <sheetView view="pageBreakPreview" zoomScaleSheetLayoutView="100" workbookViewId="0">
      <selection activeCell="C16" sqref="C16:E17"/>
    </sheetView>
  </sheetViews>
  <sheetFormatPr defaultRowHeight="18.75"/>
  <cols>
    <col min="1" max="2" width="1.984375" customWidth="1"/>
    <col min="3" max="3" width="6.625" customWidth="1"/>
    <col min="4" max="4" width="2.5" customWidth="1"/>
    <col min="5" max="5" width="3.375" customWidth="1"/>
    <col min="6" max="6" width="3.625" customWidth="1"/>
    <col min="7" max="7" width="6.5" customWidth="1"/>
    <col min="8" max="8" width="3.375" customWidth="1"/>
    <col min="9" max="9" width="10.125" customWidth="1"/>
    <col min="10" max="10" width="3.375" customWidth="1"/>
    <col min="11" max="11" width="6.625" customWidth="1"/>
    <col min="12" max="12" width="6.5" customWidth="1"/>
    <col min="13" max="13" width="3.375" customWidth="1"/>
    <col min="14" max="14" width="6.5" customWidth="1"/>
    <col min="15" max="15" width="3.375" customWidth="1"/>
    <col min="16" max="16" width="10.125" customWidth="1"/>
    <col min="17" max="17" width="3" customWidth="1"/>
  </cols>
  <sheetData>
    <row r="1" spans="1:17" ht="18" customHeight="1">
      <c r="A1" s="3" t="s">
        <v>174</v>
      </c>
      <c r="B1" s="3"/>
      <c r="C1" s="3"/>
      <c r="D1" s="3"/>
      <c r="E1" s="3"/>
      <c r="F1" s="3"/>
      <c r="G1" s="3"/>
      <c r="H1" s="3"/>
      <c r="I1" s="3"/>
      <c r="J1" s="3"/>
      <c r="K1" s="3"/>
      <c r="L1" s="3"/>
      <c r="M1" s="3"/>
      <c r="N1" s="3"/>
      <c r="O1" s="3"/>
      <c r="P1" s="3"/>
    </row>
    <row r="2" spans="1:17" ht="15" customHeight="1">
      <c r="A2" s="293"/>
      <c r="B2" s="398"/>
      <c r="C2" s="398"/>
      <c r="D2" s="398"/>
      <c r="E2" s="398"/>
      <c r="F2" s="398"/>
      <c r="G2" s="398"/>
      <c r="H2" s="398"/>
      <c r="I2" s="398"/>
      <c r="J2" s="398"/>
      <c r="K2" s="398"/>
      <c r="L2" s="398"/>
      <c r="M2" s="398"/>
      <c r="N2" s="398"/>
      <c r="O2" s="398"/>
      <c r="P2" s="398"/>
    </row>
    <row r="3" spans="1:17" ht="30" customHeight="1">
      <c r="A3" s="27"/>
      <c r="B3" s="27"/>
      <c r="C3" s="299" t="s">
        <v>26</v>
      </c>
      <c r="D3" s="310"/>
      <c r="E3" s="321"/>
      <c r="F3" s="399"/>
      <c r="G3" s="399"/>
      <c r="H3" s="399"/>
      <c r="I3" s="399"/>
      <c r="J3" s="404"/>
      <c r="K3" s="196" t="s">
        <v>92</v>
      </c>
      <c r="L3" s="377"/>
      <c r="M3" s="310"/>
      <c r="N3" s="310"/>
      <c r="O3" s="310"/>
      <c r="P3" s="310"/>
      <c r="Q3" s="383"/>
    </row>
    <row r="4" spans="1:17" ht="20" customHeight="1">
      <c r="A4" s="27"/>
      <c r="B4" s="27"/>
      <c r="C4" s="300" t="s">
        <v>108</v>
      </c>
      <c r="D4" s="300"/>
      <c r="E4" s="300"/>
      <c r="F4" s="138" t="s">
        <v>110</v>
      </c>
      <c r="G4" s="401"/>
      <c r="H4" s="356"/>
      <c r="I4" s="356"/>
      <c r="J4" s="356"/>
      <c r="K4" s="356"/>
      <c r="L4" s="356"/>
      <c r="M4" s="356"/>
      <c r="N4" s="356"/>
      <c r="O4" s="356"/>
      <c r="P4" s="356"/>
      <c r="Q4" s="384"/>
    </row>
    <row r="5" spans="1:17" ht="20" customHeight="1">
      <c r="A5" s="27"/>
      <c r="B5" s="27"/>
      <c r="C5" s="300"/>
      <c r="D5" s="300"/>
      <c r="E5" s="300"/>
      <c r="F5" s="400" t="s">
        <v>192</v>
      </c>
      <c r="G5" s="402"/>
      <c r="H5" s="403"/>
      <c r="I5" s="403"/>
      <c r="J5" s="403"/>
      <c r="K5" s="403"/>
      <c r="L5" s="403"/>
      <c r="M5" s="403"/>
      <c r="N5" s="403"/>
      <c r="O5" s="403"/>
      <c r="P5" s="403"/>
      <c r="Q5" s="405"/>
    </row>
    <row r="6" spans="1:17" ht="20" customHeight="1">
      <c r="A6" s="27"/>
      <c r="B6" s="27"/>
      <c r="C6" s="302"/>
      <c r="D6" s="313"/>
      <c r="E6" s="134"/>
      <c r="F6" s="337"/>
      <c r="G6" s="351"/>
      <c r="H6" s="351"/>
      <c r="I6" s="351"/>
      <c r="J6" s="351"/>
      <c r="K6" s="351"/>
      <c r="L6" s="351"/>
      <c r="M6" s="351"/>
      <c r="N6" s="351"/>
      <c r="O6" s="351"/>
      <c r="P6" s="351"/>
      <c r="Q6" s="389"/>
    </row>
    <row r="7" spans="1:17" ht="27" customHeight="1">
      <c r="A7" s="27"/>
      <c r="B7" s="27"/>
      <c r="C7" s="305" t="s">
        <v>37</v>
      </c>
      <c r="D7" s="315"/>
      <c r="E7" s="324"/>
      <c r="F7" s="338" t="s">
        <v>11</v>
      </c>
      <c r="G7" s="352"/>
      <c r="H7" s="352"/>
      <c r="I7" s="352"/>
      <c r="J7" s="352"/>
      <c r="K7" s="352"/>
      <c r="L7" s="352"/>
      <c r="M7" s="352"/>
      <c r="N7" s="352"/>
      <c r="O7" s="352"/>
      <c r="P7" s="352"/>
      <c r="Q7" s="390"/>
    </row>
    <row r="8" spans="1:17" ht="15" customHeight="1">
      <c r="A8" s="27"/>
      <c r="B8" s="27"/>
      <c r="C8" s="300" t="s">
        <v>167</v>
      </c>
      <c r="D8" s="311"/>
      <c r="E8" s="133"/>
      <c r="F8" s="339"/>
      <c r="G8" s="354"/>
      <c r="H8" s="354"/>
      <c r="I8" s="354"/>
      <c r="J8" s="367" t="s">
        <v>169</v>
      </c>
      <c r="K8" s="370" t="s">
        <v>195</v>
      </c>
      <c r="L8" s="378"/>
      <c r="M8" s="378"/>
      <c r="N8" s="378"/>
      <c r="O8" s="378"/>
      <c r="P8" s="378"/>
      <c r="Q8" s="392"/>
    </row>
    <row r="9" spans="1:17" ht="46.5" customHeight="1">
      <c r="A9" s="27"/>
      <c r="B9" s="27"/>
      <c r="C9" s="303"/>
      <c r="D9" s="314"/>
      <c r="E9" s="323"/>
      <c r="F9" s="340"/>
      <c r="G9" s="355"/>
      <c r="H9" s="355"/>
      <c r="I9" s="355"/>
      <c r="J9" s="368"/>
      <c r="K9" s="371"/>
      <c r="L9" s="371"/>
      <c r="M9" s="371"/>
      <c r="N9" s="379"/>
      <c r="O9" s="379"/>
      <c r="P9" s="379"/>
      <c r="Q9" s="393"/>
    </row>
    <row r="10" spans="1:17" ht="10.5" customHeight="1">
      <c r="C10" s="304"/>
      <c r="D10" s="73"/>
      <c r="E10" s="326"/>
      <c r="F10" s="326"/>
      <c r="G10" s="326"/>
      <c r="H10" s="326"/>
      <c r="I10" s="326"/>
      <c r="J10" s="2"/>
      <c r="K10" s="372"/>
      <c r="L10" s="372"/>
      <c r="M10" s="372"/>
      <c r="N10" s="380"/>
      <c r="O10" s="380"/>
      <c r="P10" s="380"/>
      <c r="Q10" s="360"/>
    </row>
    <row r="11" spans="1:17" ht="30" customHeight="1">
      <c r="A11" s="27"/>
      <c r="B11" s="27"/>
      <c r="C11" s="299" t="s">
        <v>26</v>
      </c>
      <c r="D11" s="310"/>
      <c r="E11" s="321"/>
      <c r="F11" s="399"/>
      <c r="G11" s="399"/>
      <c r="H11" s="399"/>
      <c r="I11" s="399"/>
      <c r="J11" s="404"/>
      <c r="K11" s="196" t="s">
        <v>92</v>
      </c>
      <c r="L11" s="377"/>
      <c r="M11" s="310"/>
      <c r="N11" s="310"/>
      <c r="O11" s="310"/>
      <c r="P11" s="310"/>
      <c r="Q11" s="383"/>
    </row>
    <row r="12" spans="1:17" ht="20" customHeight="1">
      <c r="A12" s="27"/>
      <c r="B12" s="27"/>
      <c r="C12" s="300" t="s">
        <v>108</v>
      </c>
      <c r="D12" s="300"/>
      <c r="E12" s="300"/>
      <c r="F12" s="138" t="s">
        <v>110</v>
      </c>
      <c r="G12" s="401"/>
      <c r="H12" s="356"/>
      <c r="I12" s="356"/>
      <c r="J12" s="356"/>
      <c r="K12" s="356"/>
      <c r="L12" s="356"/>
      <c r="M12" s="356"/>
      <c r="N12" s="356"/>
      <c r="O12" s="356"/>
      <c r="P12" s="356"/>
      <c r="Q12" s="384"/>
    </row>
    <row r="13" spans="1:17" ht="20" customHeight="1">
      <c r="A13" s="27"/>
      <c r="B13" s="27"/>
      <c r="C13" s="300"/>
      <c r="D13" s="300"/>
      <c r="E13" s="300"/>
      <c r="F13" s="400" t="s">
        <v>192</v>
      </c>
      <c r="G13" s="402"/>
      <c r="H13" s="403"/>
      <c r="I13" s="403"/>
      <c r="J13" s="403"/>
      <c r="K13" s="403"/>
      <c r="L13" s="403"/>
      <c r="M13" s="403"/>
      <c r="N13" s="403"/>
      <c r="O13" s="403"/>
      <c r="P13" s="403"/>
      <c r="Q13" s="405"/>
    </row>
    <row r="14" spans="1:17" ht="20" customHeight="1">
      <c r="A14" s="27"/>
      <c r="B14" s="27"/>
      <c r="C14" s="302"/>
      <c r="D14" s="313"/>
      <c r="E14" s="134"/>
      <c r="F14" s="337"/>
      <c r="G14" s="351"/>
      <c r="H14" s="351"/>
      <c r="I14" s="351"/>
      <c r="J14" s="351"/>
      <c r="K14" s="351"/>
      <c r="L14" s="351"/>
      <c r="M14" s="351"/>
      <c r="N14" s="351"/>
      <c r="O14" s="351"/>
      <c r="P14" s="351"/>
      <c r="Q14" s="389"/>
    </row>
    <row r="15" spans="1:17" ht="27" customHeight="1">
      <c r="A15" s="27"/>
      <c r="B15" s="27"/>
      <c r="C15" s="305" t="s">
        <v>37</v>
      </c>
      <c r="D15" s="315"/>
      <c r="E15" s="324"/>
      <c r="F15" s="338" t="s">
        <v>11</v>
      </c>
      <c r="G15" s="352"/>
      <c r="H15" s="352"/>
      <c r="I15" s="352"/>
      <c r="J15" s="352"/>
      <c r="K15" s="352"/>
      <c r="L15" s="352"/>
      <c r="M15" s="352"/>
      <c r="N15" s="352"/>
      <c r="O15" s="352"/>
      <c r="P15" s="352"/>
      <c r="Q15" s="390"/>
    </row>
    <row r="16" spans="1:17" ht="15" customHeight="1">
      <c r="A16" s="27"/>
      <c r="B16" s="27"/>
      <c r="C16" s="300" t="s">
        <v>167</v>
      </c>
      <c r="D16" s="311"/>
      <c r="E16" s="133"/>
      <c r="F16" s="339"/>
      <c r="G16" s="354"/>
      <c r="H16" s="354"/>
      <c r="I16" s="354"/>
      <c r="J16" s="367" t="s">
        <v>169</v>
      </c>
      <c r="K16" s="370" t="s">
        <v>195</v>
      </c>
      <c r="L16" s="378"/>
      <c r="M16" s="378"/>
      <c r="N16" s="378"/>
      <c r="O16" s="378"/>
      <c r="P16" s="378"/>
      <c r="Q16" s="392"/>
    </row>
    <row r="17" spans="1:17" ht="46.5" customHeight="1">
      <c r="A17" s="27"/>
      <c r="B17" s="27"/>
      <c r="C17" s="303"/>
      <c r="D17" s="314"/>
      <c r="E17" s="323"/>
      <c r="F17" s="340"/>
      <c r="G17" s="355"/>
      <c r="H17" s="355"/>
      <c r="I17" s="355"/>
      <c r="J17" s="368"/>
      <c r="K17" s="371"/>
      <c r="L17" s="371"/>
      <c r="M17" s="371"/>
      <c r="N17" s="379"/>
      <c r="O17" s="379"/>
      <c r="P17" s="379"/>
      <c r="Q17" s="393"/>
    </row>
    <row r="18" spans="1:17" ht="10.5" customHeight="1">
      <c r="C18" s="304"/>
      <c r="D18" s="73"/>
      <c r="E18" s="326"/>
      <c r="F18" s="326"/>
      <c r="G18" s="326"/>
      <c r="H18" s="326"/>
      <c r="I18" s="326"/>
      <c r="J18" s="2"/>
      <c r="K18" s="372"/>
      <c r="L18" s="372"/>
      <c r="M18" s="372"/>
      <c r="N18" s="380"/>
      <c r="O18" s="380"/>
      <c r="P18" s="380"/>
      <c r="Q18" s="360"/>
    </row>
    <row r="19" spans="1:17" ht="30" customHeight="1">
      <c r="A19" s="27"/>
      <c r="B19" s="27"/>
      <c r="C19" s="299" t="s">
        <v>26</v>
      </c>
      <c r="D19" s="310"/>
      <c r="E19" s="321"/>
      <c r="F19" s="399"/>
      <c r="G19" s="399"/>
      <c r="H19" s="399"/>
      <c r="I19" s="399"/>
      <c r="J19" s="404"/>
      <c r="K19" s="196" t="s">
        <v>92</v>
      </c>
      <c r="L19" s="377"/>
      <c r="M19" s="310"/>
      <c r="N19" s="310"/>
      <c r="O19" s="310"/>
      <c r="P19" s="310"/>
      <c r="Q19" s="383"/>
    </row>
    <row r="20" spans="1:17" ht="20" customHeight="1">
      <c r="A20" s="27"/>
      <c r="B20" s="27"/>
      <c r="C20" s="300" t="s">
        <v>108</v>
      </c>
      <c r="D20" s="300"/>
      <c r="E20" s="300"/>
      <c r="F20" s="138" t="s">
        <v>110</v>
      </c>
      <c r="G20" s="401"/>
      <c r="H20" s="356"/>
      <c r="I20" s="356"/>
      <c r="J20" s="356"/>
      <c r="K20" s="356"/>
      <c r="L20" s="356"/>
      <c r="M20" s="356"/>
      <c r="N20" s="356"/>
      <c r="O20" s="356"/>
      <c r="P20" s="356"/>
      <c r="Q20" s="384"/>
    </row>
    <row r="21" spans="1:17" ht="20" customHeight="1">
      <c r="A21" s="27"/>
      <c r="B21" s="27"/>
      <c r="C21" s="300"/>
      <c r="D21" s="300"/>
      <c r="E21" s="300"/>
      <c r="F21" s="400" t="s">
        <v>192</v>
      </c>
      <c r="G21" s="402"/>
      <c r="H21" s="403"/>
      <c r="I21" s="403"/>
      <c r="J21" s="403"/>
      <c r="K21" s="403"/>
      <c r="L21" s="403"/>
      <c r="M21" s="403"/>
      <c r="N21" s="403"/>
      <c r="O21" s="403"/>
      <c r="P21" s="403"/>
      <c r="Q21" s="405"/>
    </row>
    <row r="22" spans="1:17" ht="20" customHeight="1">
      <c r="A22" s="27"/>
      <c r="B22" s="27"/>
      <c r="C22" s="302"/>
      <c r="D22" s="313"/>
      <c r="E22" s="134"/>
      <c r="F22" s="337"/>
      <c r="G22" s="351"/>
      <c r="H22" s="351"/>
      <c r="I22" s="351"/>
      <c r="J22" s="351"/>
      <c r="K22" s="351"/>
      <c r="L22" s="351"/>
      <c r="M22" s="351"/>
      <c r="N22" s="351"/>
      <c r="O22" s="351"/>
      <c r="P22" s="351"/>
      <c r="Q22" s="389"/>
    </row>
    <row r="23" spans="1:17" ht="27" customHeight="1">
      <c r="A23" s="27"/>
      <c r="B23" s="27"/>
      <c r="C23" s="305" t="s">
        <v>37</v>
      </c>
      <c r="D23" s="315"/>
      <c r="E23" s="324"/>
      <c r="F23" s="338" t="s">
        <v>11</v>
      </c>
      <c r="G23" s="352"/>
      <c r="H23" s="352"/>
      <c r="I23" s="352"/>
      <c r="J23" s="352"/>
      <c r="K23" s="352"/>
      <c r="L23" s="352"/>
      <c r="M23" s="352"/>
      <c r="N23" s="352"/>
      <c r="O23" s="352"/>
      <c r="P23" s="352"/>
      <c r="Q23" s="390"/>
    </row>
    <row r="24" spans="1:17" ht="15" customHeight="1">
      <c r="A24" s="27"/>
      <c r="B24" s="27"/>
      <c r="C24" s="300" t="s">
        <v>167</v>
      </c>
      <c r="D24" s="311"/>
      <c r="E24" s="133"/>
      <c r="F24" s="339"/>
      <c r="G24" s="354"/>
      <c r="H24" s="354"/>
      <c r="I24" s="354"/>
      <c r="J24" s="367" t="s">
        <v>169</v>
      </c>
      <c r="K24" s="370" t="s">
        <v>195</v>
      </c>
      <c r="L24" s="378"/>
      <c r="M24" s="378"/>
      <c r="N24" s="378"/>
      <c r="O24" s="378"/>
      <c r="P24" s="378"/>
      <c r="Q24" s="392"/>
    </row>
    <row r="25" spans="1:17" ht="46.5" customHeight="1">
      <c r="A25" s="27"/>
      <c r="B25" s="27"/>
      <c r="C25" s="303"/>
      <c r="D25" s="314"/>
      <c r="E25" s="323"/>
      <c r="F25" s="340"/>
      <c r="G25" s="355"/>
      <c r="H25" s="355"/>
      <c r="I25" s="355"/>
      <c r="J25" s="368"/>
      <c r="K25" s="371"/>
      <c r="L25" s="371"/>
      <c r="M25" s="371"/>
      <c r="N25" s="379"/>
      <c r="O25" s="379"/>
      <c r="P25" s="379"/>
      <c r="Q25" s="393"/>
    </row>
    <row r="26" spans="1:17" ht="10.5" customHeight="1">
      <c r="C26" s="304"/>
      <c r="D26" s="73"/>
      <c r="E26" s="326"/>
      <c r="F26" s="326"/>
      <c r="G26" s="326"/>
      <c r="H26" s="326"/>
      <c r="I26" s="326"/>
      <c r="J26" s="2"/>
      <c r="K26" s="372"/>
      <c r="L26" s="372"/>
      <c r="M26" s="372"/>
      <c r="N26" s="380"/>
      <c r="O26" s="380"/>
      <c r="P26" s="380"/>
      <c r="Q26" s="360"/>
    </row>
    <row r="27" spans="1:17" ht="30" customHeight="1">
      <c r="A27" s="27"/>
      <c r="B27" s="27"/>
      <c r="C27" s="299" t="s">
        <v>26</v>
      </c>
      <c r="D27" s="310"/>
      <c r="E27" s="321"/>
      <c r="F27" s="399"/>
      <c r="G27" s="399"/>
      <c r="H27" s="399"/>
      <c r="I27" s="399"/>
      <c r="J27" s="404"/>
      <c r="K27" s="196" t="s">
        <v>92</v>
      </c>
      <c r="L27" s="377"/>
      <c r="M27" s="310"/>
      <c r="N27" s="310"/>
      <c r="O27" s="310"/>
      <c r="P27" s="310"/>
      <c r="Q27" s="383"/>
    </row>
    <row r="28" spans="1:17" ht="20" customHeight="1">
      <c r="A28" s="27"/>
      <c r="B28" s="27"/>
      <c r="C28" s="300" t="s">
        <v>108</v>
      </c>
      <c r="D28" s="300"/>
      <c r="E28" s="300"/>
      <c r="F28" s="138" t="s">
        <v>110</v>
      </c>
      <c r="G28" s="401"/>
      <c r="H28" s="356"/>
      <c r="I28" s="356"/>
      <c r="J28" s="356"/>
      <c r="K28" s="356"/>
      <c r="L28" s="356"/>
      <c r="M28" s="356"/>
      <c r="N28" s="356"/>
      <c r="O28" s="356"/>
      <c r="P28" s="356"/>
      <c r="Q28" s="384"/>
    </row>
    <row r="29" spans="1:17" ht="20" customHeight="1">
      <c r="A29" s="27"/>
      <c r="B29" s="27"/>
      <c r="C29" s="300"/>
      <c r="D29" s="300"/>
      <c r="E29" s="300"/>
      <c r="F29" s="400" t="s">
        <v>192</v>
      </c>
      <c r="G29" s="402"/>
      <c r="H29" s="403"/>
      <c r="I29" s="403"/>
      <c r="J29" s="403"/>
      <c r="K29" s="403"/>
      <c r="L29" s="403"/>
      <c r="M29" s="403"/>
      <c r="N29" s="403"/>
      <c r="O29" s="403"/>
      <c r="P29" s="403"/>
      <c r="Q29" s="405"/>
    </row>
    <row r="30" spans="1:17" ht="20" customHeight="1">
      <c r="A30" s="27"/>
      <c r="B30" s="27"/>
      <c r="C30" s="302"/>
      <c r="D30" s="313"/>
      <c r="E30" s="134"/>
      <c r="F30" s="337"/>
      <c r="G30" s="351"/>
      <c r="H30" s="351"/>
      <c r="I30" s="351"/>
      <c r="J30" s="351"/>
      <c r="K30" s="351"/>
      <c r="L30" s="351"/>
      <c r="M30" s="351"/>
      <c r="N30" s="351"/>
      <c r="O30" s="351"/>
      <c r="P30" s="351"/>
      <c r="Q30" s="389"/>
    </row>
    <row r="31" spans="1:17" ht="27" customHeight="1">
      <c r="A31" s="27"/>
      <c r="B31" s="27"/>
      <c r="C31" s="305" t="s">
        <v>37</v>
      </c>
      <c r="D31" s="315"/>
      <c r="E31" s="324"/>
      <c r="F31" s="338" t="s">
        <v>11</v>
      </c>
      <c r="G31" s="352"/>
      <c r="H31" s="352"/>
      <c r="I31" s="352"/>
      <c r="J31" s="352"/>
      <c r="K31" s="352"/>
      <c r="L31" s="352"/>
      <c r="M31" s="352"/>
      <c r="N31" s="352"/>
      <c r="O31" s="352"/>
      <c r="P31" s="352"/>
      <c r="Q31" s="390"/>
    </row>
    <row r="32" spans="1:17" ht="15" customHeight="1">
      <c r="A32" s="27"/>
      <c r="B32" s="27"/>
      <c r="C32" s="300" t="s">
        <v>167</v>
      </c>
      <c r="D32" s="311"/>
      <c r="E32" s="133"/>
      <c r="F32" s="339"/>
      <c r="G32" s="354"/>
      <c r="H32" s="354"/>
      <c r="I32" s="354"/>
      <c r="J32" s="367" t="s">
        <v>169</v>
      </c>
      <c r="K32" s="370" t="s">
        <v>195</v>
      </c>
      <c r="L32" s="378"/>
      <c r="M32" s="378"/>
      <c r="N32" s="378"/>
      <c r="O32" s="378"/>
      <c r="P32" s="378"/>
      <c r="Q32" s="392"/>
    </row>
    <row r="33" spans="1:17" ht="46.5" customHeight="1">
      <c r="A33" s="27"/>
      <c r="B33" s="27"/>
      <c r="C33" s="303"/>
      <c r="D33" s="314"/>
      <c r="E33" s="323"/>
      <c r="F33" s="340"/>
      <c r="G33" s="355"/>
      <c r="H33" s="355"/>
      <c r="I33" s="355"/>
      <c r="J33" s="368"/>
      <c r="K33" s="371"/>
      <c r="L33" s="371"/>
      <c r="M33" s="371"/>
      <c r="N33" s="379"/>
      <c r="O33" s="379"/>
      <c r="P33" s="379"/>
      <c r="Q33" s="393"/>
    </row>
    <row r="34" spans="1:17" ht="10.5" customHeight="1">
      <c r="C34" s="304"/>
      <c r="D34" s="73"/>
      <c r="E34" s="326"/>
      <c r="F34" s="326"/>
      <c r="G34" s="326"/>
      <c r="H34" s="326"/>
      <c r="I34" s="326"/>
      <c r="J34" s="2"/>
      <c r="K34" s="372"/>
      <c r="L34" s="372"/>
      <c r="M34" s="372"/>
      <c r="N34" s="380"/>
      <c r="O34" s="380"/>
      <c r="P34" s="380"/>
      <c r="Q34" s="360"/>
    </row>
  </sheetData>
  <mergeCells count="66">
    <mergeCell ref="A1:P1"/>
    <mergeCell ref="B2:P2"/>
    <mergeCell ref="C3:E3"/>
    <mergeCell ref="F3:J3"/>
    <mergeCell ref="L3:Q3"/>
    <mergeCell ref="F4:G4"/>
    <mergeCell ref="H4:Q4"/>
    <mergeCell ref="F5:G5"/>
    <mergeCell ref="H5:Q5"/>
    <mergeCell ref="F6:Q6"/>
    <mergeCell ref="C7:E7"/>
    <mergeCell ref="F7:Q7"/>
    <mergeCell ref="K9:P9"/>
    <mergeCell ref="C11:E11"/>
    <mergeCell ref="F11:J11"/>
    <mergeCell ref="L11:Q11"/>
    <mergeCell ref="F12:G12"/>
    <mergeCell ref="H12:Q12"/>
    <mergeCell ref="F13:G13"/>
    <mergeCell ref="H13:Q13"/>
    <mergeCell ref="F14:Q14"/>
    <mergeCell ref="C15:E15"/>
    <mergeCell ref="F15:Q15"/>
    <mergeCell ref="K17:P17"/>
    <mergeCell ref="C19:E19"/>
    <mergeCell ref="F19:J19"/>
    <mergeCell ref="L19:Q19"/>
    <mergeCell ref="F20:G20"/>
    <mergeCell ref="H20:Q20"/>
    <mergeCell ref="F21:G21"/>
    <mergeCell ref="H21:Q21"/>
    <mergeCell ref="F22:Q22"/>
    <mergeCell ref="C23:E23"/>
    <mergeCell ref="F23:Q23"/>
    <mergeCell ref="K25:P25"/>
    <mergeCell ref="C27:E27"/>
    <mergeCell ref="F27:J27"/>
    <mergeCell ref="L27:Q27"/>
    <mergeCell ref="F28:G28"/>
    <mergeCell ref="H28:Q28"/>
    <mergeCell ref="F29:G29"/>
    <mergeCell ref="H29:Q29"/>
    <mergeCell ref="F30:Q30"/>
    <mergeCell ref="C31:E31"/>
    <mergeCell ref="F31:Q31"/>
    <mergeCell ref="K33:P33"/>
    <mergeCell ref="C4:E6"/>
    <mergeCell ref="C8:E9"/>
    <mergeCell ref="F8:I9"/>
    <mergeCell ref="J8:J9"/>
    <mergeCell ref="C12:E14"/>
    <mergeCell ref="C16:E17"/>
    <mergeCell ref="F16:I17"/>
    <mergeCell ref="J16:J17"/>
    <mergeCell ref="C20:E22"/>
    <mergeCell ref="C24:E25"/>
    <mergeCell ref="F24:I25"/>
    <mergeCell ref="J24:J25"/>
    <mergeCell ref="C28:E30"/>
    <mergeCell ref="C32:E33"/>
    <mergeCell ref="F32:I33"/>
    <mergeCell ref="J32:J33"/>
    <mergeCell ref="A3:B9"/>
    <mergeCell ref="A11:B17"/>
    <mergeCell ref="A19:B25"/>
    <mergeCell ref="A27:B33"/>
  </mergeCells>
  <phoneticPr fontId="1" type="Hiragana"/>
  <printOptions horizontalCentered="1"/>
  <pageMargins left="0.59055118110236215" right="0.59055118110236215" top="0.51181102362204722" bottom="0.36637770320656227"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Q1" sqref="Q1"/>
    </sheetView>
  </sheetViews>
  <sheetFormatPr defaultRowHeight="15" customHeight="1"/>
  <cols>
    <col min="1" max="29" width="2.625" customWidth="1"/>
    <col min="30" max="30" width="3.75" customWidth="1"/>
    <col min="31" max="16383" width="2.625" customWidth="1"/>
    <col min="16384" max="16384" width="9" customWidth="1"/>
  </cols>
  <sheetData>
    <row r="1" spans="1:60" ht="15" customHeight="1">
      <c r="A1" s="151" t="s">
        <v>9</v>
      </c>
      <c r="AE1" s="151" t="s">
        <v>9</v>
      </c>
    </row>
    <row r="2" spans="1:60" ht="15" customHeight="1"/>
    <row r="3" spans="1:60" ht="15" customHeight="1">
      <c r="B3" s="152" t="s">
        <v>196</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F3" s="152" t="s">
        <v>196</v>
      </c>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row>
    <row r="4" spans="1:60" ht="15" customHeight="1"/>
    <row r="5" spans="1:60" ht="15" customHeight="1"/>
    <row r="6" spans="1:60" ht="15" customHeight="1"/>
    <row r="7" spans="1:60" s="150" customFormat="1" ht="15" customHeight="1">
      <c r="B7" s="153" t="s">
        <v>221</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71"/>
    </row>
    <row r="8" spans="1:60" s="150" customFormat="1" ht="15" customHeight="1">
      <c r="B8" s="154"/>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72"/>
      <c r="AF8" s="153" t="s">
        <v>203</v>
      </c>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7"/>
    </row>
    <row r="9" spans="1:60" s="150" customFormat="1" ht="15" customHeight="1">
      <c r="B9" s="155"/>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73"/>
      <c r="AF9" s="180"/>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8"/>
    </row>
    <row r="10" spans="1:60" s="150" customFormat="1" ht="15" customHeight="1">
      <c r="B10" s="156"/>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74"/>
      <c r="AF10" s="181"/>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9"/>
    </row>
    <row r="11" spans="1:60" s="150" customFormat="1" ht="15" customHeight="1">
      <c r="B11" s="156"/>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74"/>
      <c r="AF11" s="161"/>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76"/>
    </row>
    <row r="12" spans="1:60" s="150" customFormat="1" ht="15" customHeight="1">
      <c r="B12" s="156"/>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74"/>
      <c r="AF12" s="15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77"/>
    </row>
    <row r="13" spans="1:60" s="150" customFormat="1" ht="15" customHeight="1">
      <c r="B13" s="156"/>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74"/>
      <c r="AF13" s="15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77"/>
    </row>
    <row r="14" spans="1:60" s="150" customFormat="1" ht="15" customHeight="1">
      <c r="B14" s="156"/>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74"/>
      <c r="AF14" s="15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77"/>
    </row>
    <row r="15" spans="1:60" s="150" customFormat="1" ht="15" customHeight="1">
      <c r="B15" s="157"/>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75"/>
      <c r="AF15" s="15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77"/>
    </row>
    <row r="16" spans="1:60" s="150" customFormat="1" ht="15" customHeight="1">
      <c r="B16" s="153" t="s">
        <v>222</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71"/>
      <c r="AF16" s="15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77"/>
    </row>
    <row r="17" spans="2:60" s="150" customFormat="1" ht="15" customHeight="1">
      <c r="B17" s="154"/>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72"/>
      <c r="AF17" s="15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77"/>
    </row>
    <row r="18" spans="2:60" s="150" customFormat="1" ht="15" customHeight="1">
      <c r="B18" s="155" t="s">
        <v>58</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73"/>
      <c r="AF18" s="15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77"/>
    </row>
    <row r="19" spans="2:60" s="150" customFormat="1" ht="15" customHeight="1">
      <c r="B19" s="156"/>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74"/>
      <c r="AF19" s="15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77"/>
    </row>
    <row r="20" spans="2:60" s="150" customFormat="1" ht="15" customHeight="1">
      <c r="B20" s="156"/>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74"/>
      <c r="AF20" s="15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77"/>
    </row>
    <row r="21" spans="2:60" s="150" customFormat="1" ht="15" customHeight="1">
      <c r="B21" s="156"/>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74"/>
      <c r="AF21" s="15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77"/>
    </row>
    <row r="22" spans="2:60" s="150" customFormat="1" ht="15" customHeight="1">
      <c r="B22" s="156"/>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74"/>
      <c r="AF22" s="15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78"/>
    </row>
    <row r="23" spans="2:60" s="150" customFormat="1" ht="15" customHeight="1">
      <c r="B23" s="156"/>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74"/>
      <c r="AF23" s="153" t="s">
        <v>197</v>
      </c>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71"/>
    </row>
    <row r="24" spans="2:60" s="150" customFormat="1" ht="15" customHeight="1">
      <c r="B24" s="156"/>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74"/>
      <c r="AF24" s="182"/>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90"/>
    </row>
    <row r="25" spans="2:60" s="150" customFormat="1" ht="15" customHeight="1">
      <c r="B25" s="156"/>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74"/>
      <c r="AF25" s="154"/>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72"/>
    </row>
    <row r="26" spans="2:60" s="150" customFormat="1" ht="15" customHeight="1">
      <c r="B26" s="156"/>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74"/>
      <c r="AF26" s="161"/>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76"/>
    </row>
    <row r="27" spans="2:60" s="150" customFormat="1" ht="15" customHeight="1">
      <c r="B27" s="156"/>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74"/>
      <c r="AF27" s="15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77"/>
    </row>
    <row r="28" spans="2:60" s="150" customFormat="1" ht="15" customHeight="1">
      <c r="B28" s="156"/>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74"/>
      <c r="AF28" s="15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77"/>
    </row>
    <row r="29" spans="2:60" s="150" customFormat="1" ht="15" customHeight="1">
      <c r="B29" s="156"/>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74"/>
      <c r="AF29" s="15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77"/>
    </row>
    <row r="30" spans="2:60" s="150" customFormat="1" ht="15" customHeight="1">
      <c r="B30" s="156"/>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74"/>
      <c r="AF30" s="15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77"/>
    </row>
    <row r="31" spans="2:60" s="150" customFormat="1" ht="15" customHeight="1">
      <c r="B31" s="156"/>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74"/>
      <c r="AF31" s="15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77"/>
    </row>
    <row r="32" spans="2:60" s="150" customFormat="1" ht="15" customHeight="1">
      <c r="B32" s="153" t="s">
        <v>210</v>
      </c>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71"/>
      <c r="AF32" s="15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77"/>
    </row>
    <row r="33" spans="2:60" s="150" customFormat="1" ht="15" customHeight="1">
      <c r="B33" s="154"/>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72"/>
      <c r="AF33" s="15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77"/>
    </row>
    <row r="34" spans="2:60" s="150" customFormat="1" ht="15" customHeight="1">
      <c r="B34" s="155"/>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73"/>
      <c r="AF34" s="15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77"/>
    </row>
    <row r="35" spans="2:60" s="150" customFormat="1" ht="15" customHeight="1">
      <c r="B35" s="156"/>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74"/>
      <c r="AF35" s="15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77"/>
    </row>
    <row r="36" spans="2:60" s="150" customFormat="1" ht="15" customHeight="1">
      <c r="B36" s="156"/>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74"/>
      <c r="AF36" s="15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77"/>
    </row>
    <row r="37" spans="2:60" s="150" customFormat="1" ht="15" customHeight="1">
      <c r="B37" s="156"/>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74"/>
      <c r="AF37" s="15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78"/>
    </row>
    <row r="38" spans="2:60" s="150" customFormat="1" ht="15" customHeight="1">
      <c r="B38" s="156"/>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74"/>
      <c r="AF38" s="153" t="s">
        <v>198</v>
      </c>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71"/>
    </row>
    <row r="39" spans="2:60" s="150" customFormat="1" ht="15" customHeight="1">
      <c r="B39" s="156"/>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74"/>
      <c r="AF39" s="154"/>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72"/>
    </row>
    <row r="40" spans="2:60" s="150" customFormat="1" ht="15" customHeight="1">
      <c r="B40" s="156"/>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74"/>
      <c r="AF40" s="161"/>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76"/>
    </row>
    <row r="41" spans="2:60" s="150" customFormat="1" ht="15" customHeight="1">
      <c r="B41" s="156"/>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74"/>
      <c r="AF41" s="15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77"/>
    </row>
    <row r="42" spans="2:60" s="150" customFormat="1" ht="15" customHeight="1">
      <c r="B42" s="153" t="s">
        <v>211</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71"/>
      <c r="AF42" s="15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77"/>
    </row>
    <row r="43" spans="2:60" s="150" customFormat="1" ht="15" customHeight="1">
      <c r="B43" s="154"/>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72"/>
      <c r="AF43" s="15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77"/>
    </row>
    <row r="44" spans="2:60" s="150" customFormat="1" ht="15" customHeight="1">
      <c r="B44" s="161"/>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76"/>
      <c r="AF44" s="15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77"/>
    </row>
    <row r="45" spans="2:60" s="150" customFormat="1" ht="15" customHeight="1">
      <c r="B45" s="15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77"/>
      <c r="AF45" s="15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77"/>
    </row>
    <row r="46" spans="2:60" s="150" customFormat="1" ht="15" customHeight="1">
      <c r="B46" s="15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77"/>
      <c r="AF46" s="15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77"/>
    </row>
    <row r="47" spans="2:60" s="150" customFormat="1" ht="15" customHeight="1">
      <c r="B47" s="15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77"/>
      <c r="AF47" s="15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77"/>
    </row>
    <row r="48" spans="2:60" s="150" customFormat="1" ht="15" customHeight="1">
      <c r="B48" s="15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77"/>
      <c r="AF48" s="15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77"/>
    </row>
    <row r="49" spans="2:60" s="150" customFormat="1" ht="15" customHeight="1">
      <c r="B49" s="15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77"/>
      <c r="AF49" s="15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77"/>
    </row>
    <row r="50" spans="2:60" s="150" customFormat="1" ht="15" customHeight="1">
      <c r="B50" s="15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77"/>
      <c r="AF50" s="15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77"/>
    </row>
    <row r="51" spans="2:60" s="150" customFormat="1" ht="15" customHeight="1">
      <c r="B51" s="15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78"/>
      <c r="AF51" s="15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78"/>
    </row>
    <row r="52" spans="2:60" ht="15" customHeight="1"/>
  </sheetData>
  <mergeCells count="16">
    <mergeCell ref="B3:AD3"/>
    <mergeCell ref="AF3:BH3"/>
    <mergeCell ref="B7:AD8"/>
    <mergeCell ref="AF8:BH10"/>
    <mergeCell ref="B16:AD17"/>
    <mergeCell ref="AF23:BH25"/>
    <mergeCell ref="B32:AD33"/>
    <mergeCell ref="AF38:BH39"/>
    <mergeCell ref="B42:AD43"/>
    <mergeCell ref="B9:AD15"/>
    <mergeCell ref="AF11:BH22"/>
    <mergeCell ref="B18:AD31"/>
    <mergeCell ref="AF26:BH37"/>
    <mergeCell ref="B34:AD41"/>
    <mergeCell ref="AF40:BH51"/>
    <mergeCell ref="B44:AD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L17"/>
  <sheetViews>
    <sheetView view="pageBreakPreview" zoomScaleSheetLayoutView="100" workbookViewId="0">
      <selection activeCell="J10" sqref="J10"/>
    </sheetView>
  </sheetViews>
  <sheetFormatPr defaultRowHeight="18.75"/>
  <cols>
    <col min="1" max="1" width="18.375" customWidth="1"/>
    <col min="2" max="10" width="10.125" customWidth="1"/>
    <col min="11" max="11" width="8.5" customWidth="1"/>
    <col min="12" max="12" width="10.125" customWidth="1"/>
  </cols>
  <sheetData>
    <row r="1" spans="1:12" ht="15" customHeight="1"/>
    <row r="2" spans="1:12" ht="16.3" customHeight="1">
      <c r="A2" s="3" t="s">
        <v>60</v>
      </c>
      <c r="B2" s="3"/>
      <c r="C2" s="3"/>
      <c r="D2" s="3"/>
      <c r="E2" s="3"/>
      <c r="F2" s="3"/>
      <c r="G2" s="3"/>
      <c r="H2" s="3"/>
      <c r="I2" s="3"/>
      <c r="J2" s="3"/>
      <c r="K2" s="3"/>
      <c r="L2" s="3"/>
    </row>
    <row r="3" spans="1:12" ht="15" customHeight="1">
      <c r="A3" s="27"/>
      <c r="B3" s="27"/>
      <c r="C3" s="27"/>
      <c r="D3" s="27"/>
      <c r="E3" s="27"/>
      <c r="F3" s="27"/>
      <c r="G3" s="27"/>
      <c r="H3" s="27"/>
      <c r="I3" s="27"/>
      <c r="J3" s="27"/>
      <c r="K3" s="27"/>
      <c r="L3" s="27"/>
    </row>
    <row r="4" spans="1:12" ht="21" customHeight="1">
      <c r="A4" s="28" t="s">
        <v>151</v>
      </c>
      <c r="B4" s="28"/>
      <c r="C4" s="28"/>
      <c r="D4" s="28"/>
      <c r="E4" s="28"/>
      <c r="F4" s="28"/>
      <c r="G4" s="28"/>
      <c r="H4" s="28"/>
      <c r="I4" s="28"/>
      <c r="J4" s="28"/>
      <c r="K4" s="28"/>
      <c r="L4" s="28"/>
    </row>
    <row r="5" spans="1:12" ht="15" customHeight="1">
      <c r="A5" s="27"/>
      <c r="B5" s="27"/>
      <c r="C5" s="27"/>
      <c r="D5" s="27"/>
      <c r="E5" s="27"/>
      <c r="F5" s="27"/>
      <c r="G5" s="27"/>
      <c r="H5" s="27"/>
      <c r="I5" s="27"/>
      <c r="J5" s="27"/>
      <c r="K5" s="27"/>
      <c r="L5" s="27"/>
    </row>
    <row r="6" spans="1:12" ht="21" customHeight="1">
      <c r="A6" s="29" t="s">
        <v>70</v>
      </c>
      <c r="B6" s="29"/>
      <c r="C6" s="29"/>
      <c r="D6" s="29"/>
      <c r="E6" s="29"/>
      <c r="F6" s="29"/>
      <c r="G6" s="29"/>
      <c r="H6" s="29"/>
      <c r="I6" s="29"/>
      <c r="J6" s="29"/>
      <c r="K6" s="29"/>
      <c r="L6" s="29"/>
    </row>
    <row r="7" spans="1:12" ht="42" customHeight="1">
      <c r="A7" s="30" t="s">
        <v>88</v>
      </c>
      <c r="B7" s="37" t="s">
        <v>71</v>
      </c>
      <c r="C7" s="37" t="s">
        <v>74</v>
      </c>
      <c r="D7" s="37" t="s">
        <v>84</v>
      </c>
      <c r="E7" s="37" t="s">
        <v>96</v>
      </c>
      <c r="F7" s="37" t="s">
        <v>80</v>
      </c>
      <c r="G7" s="37" t="s">
        <v>85</v>
      </c>
      <c r="H7" s="37" t="s">
        <v>86</v>
      </c>
      <c r="I7" s="50" t="s">
        <v>87</v>
      </c>
      <c r="J7" s="50" t="s">
        <v>152</v>
      </c>
      <c r="K7" s="50" t="s">
        <v>204</v>
      </c>
      <c r="L7" s="57" t="s">
        <v>206</v>
      </c>
    </row>
    <row r="8" spans="1:12" ht="19.5" customHeight="1">
      <c r="A8" s="31"/>
      <c r="B8" s="38" t="s">
        <v>72</v>
      </c>
      <c r="C8" s="38" t="s">
        <v>77</v>
      </c>
      <c r="D8" s="38" t="s">
        <v>78</v>
      </c>
      <c r="E8" s="38" t="s">
        <v>79</v>
      </c>
      <c r="F8" s="38" t="s">
        <v>64</v>
      </c>
      <c r="G8" s="38" t="s">
        <v>82</v>
      </c>
      <c r="H8" s="38" t="s">
        <v>83</v>
      </c>
      <c r="I8" s="51" t="s">
        <v>62</v>
      </c>
      <c r="J8" s="51" t="s">
        <v>153</v>
      </c>
      <c r="K8" s="51" t="s">
        <v>155</v>
      </c>
      <c r="L8" s="58" t="s">
        <v>156</v>
      </c>
    </row>
    <row r="9" spans="1:12" ht="15" customHeight="1">
      <c r="A9" s="32"/>
      <c r="B9" s="39" t="s">
        <v>67</v>
      </c>
      <c r="C9" s="39" t="s">
        <v>67</v>
      </c>
      <c r="D9" s="47" t="s">
        <v>67</v>
      </c>
      <c r="E9" s="39" t="s">
        <v>67</v>
      </c>
      <c r="F9" s="48" t="s">
        <v>67</v>
      </c>
      <c r="G9" s="39" t="s">
        <v>67</v>
      </c>
      <c r="H9" s="48" t="s">
        <v>67</v>
      </c>
      <c r="I9" s="52" t="s">
        <v>67</v>
      </c>
      <c r="J9" s="52" t="s">
        <v>67</v>
      </c>
      <c r="K9" s="52" t="s">
        <v>67</v>
      </c>
      <c r="L9" s="59" t="s">
        <v>67</v>
      </c>
    </row>
    <row r="10" spans="1:12" ht="63" customHeight="1">
      <c r="A10" s="33" t="s">
        <v>181</v>
      </c>
      <c r="B10" s="40">
        <f>'別紙２－(１)【短時間正規雇用導入支援】'!C21</f>
        <v>0</v>
      </c>
      <c r="C10" s="44">
        <v>0</v>
      </c>
      <c r="D10" s="42">
        <f>B10-C10</f>
        <v>0</v>
      </c>
      <c r="E10" s="44"/>
      <c r="F10" s="46"/>
      <c r="G10" s="44"/>
      <c r="H10" s="42">
        <f>MIN(D10,G10)</f>
        <v>0</v>
      </c>
      <c r="I10" s="53">
        <f>ROUNDDOWN(H10*1/2,-3)</f>
        <v>0</v>
      </c>
      <c r="J10" s="54"/>
      <c r="K10" s="54">
        <v>0</v>
      </c>
      <c r="L10" s="60">
        <f>ROUNDDOWN(I10-K10,-3)</f>
        <v>0</v>
      </c>
    </row>
    <row r="11" spans="1:12" ht="63" customHeight="1">
      <c r="A11" s="34" t="s">
        <v>6</v>
      </c>
      <c r="B11" s="41">
        <f>'別紙３－(１)【ベビーシッター等活用支援】'!C21</f>
        <v>0</v>
      </c>
      <c r="C11" s="45">
        <v>0</v>
      </c>
      <c r="D11" s="41">
        <f>B11-C11</f>
        <v>0</v>
      </c>
      <c r="E11" s="44"/>
      <c r="F11" s="49"/>
      <c r="G11" s="45"/>
      <c r="H11" s="41">
        <f>MIN(D11,G11)</f>
        <v>0</v>
      </c>
      <c r="I11" s="41">
        <f>ROUNDDOWN(H11*1/2,-3)</f>
        <v>0</v>
      </c>
      <c r="J11" s="55"/>
      <c r="K11" s="55">
        <v>0</v>
      </c>
      <c r="L11" s="61">
        <f>ROUNDDOWN(I11-K11,-3)</f>
        <v>0</v>
      </c>
    </row>
    <row r="12" spans="1:12" ht="63" customHeight="1">
      <c r="A12" s="33" t="s">
        <v>69</v>
      </c>
      <c r="B12" s="42">
        <f>'別紙４－(１)【宿直等代替職員活用支援】'!C21</f>
        <v>0</v>
      </c>
      <c r="C12" s="46">
        <v>0</v>
      </c>
      <c r="D12" s="42">
        <f>B12-C12</f>
        <v>0</v>
      </c>
      <c r="E12" s="44"/>
      <c r="F12" s="46"/>
      <c r="G12" s="46"/>
      <c r="H12" s="42">
        <f>MIN(D12,G12)</f>
        <v>0</v>
      </c>
      <c r="I12" s="53">
        <f>ROUNDDOWN(H12*1/2,-3)</f>
        <v>0</v>
      </c>
      <c r="J12" s="54"/>
      <c r="K12" s="54">
        <v>0</v>
      </c>
      <c r="L12" s="60">
        <f>ROUNDDOWN(I12-K12,-3)</f>
        <v>0</v>
      </c>
    </row>
    <row r="13" spans="1:12" ht="65" customHeight="1">
      <c r="A13" s="35" t="s">
        <v>89</v>
      </c>
      <c r="B13" s="43">
        <f t="shared" ref="B13:L13" si="0">SUM(B10:B12)</f>
        <v>0</v>
      </c>
      <c r="C13" s="43">
        <f t="shared" si="0"/>
        <v>0</v>
      </c>
      <c r="D13" s="43">
        <f t="shared" si="0"/>
        <v>0</v>
      </c>
      <c r="E13" s="43">
        <f t="shared" si="0"/>
        <v>0</v>
      </c>
      <c r="F13" s="43">
        <f t="shared" si="0"/>
        <v>0</v>
      </c>
      <c r="G13" s="43">
        <f t="shared" si="0"/>
        <v>0</v>
      </c>
      <c r="H13" s="43">
        <f t="shared" si="0"/>
        <v>0</v>
      </c>
      <c r="I13" s="43">
        <f t="shared" si="0"/>
        <v>0</v>
      </c>
      <c r="J13" s="56">
        <f t="shared" si="0"/>
        <v>0</v>
      </c>
      <c r="K13" s="56">
        <f t="shared" si="0"/>
        <v>0</v>
      </c>
      <c r="L13" s="62">
        <f t="shared" si="0"/>
        <v>0</v>
      </c>
    </row>
    <row r="14" spans="1:12" ht="16.5" customHeight="1">
      <c r="A14" s="27"/>
      <c r="B14" s="27"/>
      <c r="C14" s="27"/>
      <c r="D14" s="27"/>
      <c r="E14" s="27"/>
      <c r="F14" s="27"/>
      <c r="G14" s="27"/>
      <c r="H14" s="27"/>
      <c r="I14" s="27"/>
      <c r="J14" s="27"/>
      <c r="K14" s="27"/>
      <c r="L14" s="27"/>
    </row>
    <row r="15" spans="1:12" ht="18" customHeight="1">
      <c r="A15" s="3" t="s">
        <v>57</v>
      </c>
      <c r="B15" s="3"/>
      <c r="C15" s="3"/>
      <c r="D15" s="3"/>
      <c r="E15" s="3"/>
      <c r="F15" s="3"/>
      <c r="G15" s="3"/>
      <c r="H15" s="3"/>
      <c r="I15" s="3"/>
      <c r="J15" s="3"/>
      <c r="K15" s="3"/>
      <c r="L15" s="3"/>
    </row>
    <row r="16" spans="1:12" ht="18" customHeight="1">
      <c r="A16" s="3" t="s">
        <v>215</v>
      </c>
      <c r="B16" s="3"/>
      <c r="C16" s="3"/>
      <c r="D16" s="3"/>
      <c r="E16" s="3"/>
      <c r="F16" s="3"/>
      <c r="G16" s="3"/>
      <c r="H16" s="3"/>
      <c r="I16" s="3"/>
      <c r="J16" s="3"/>
      <c r="K16" s="3"/>
      <c r="L16" s="3"/>
    </row>
    <row r="17" spans="1:12" ht="30" customHeight="1">
      <c r="A17" s="36" t="s">
        <v>20</v>
      </c>
      <c r="B17" s="36"/>
      <c r="C17" s="36"/>
      <c r="D17" s="36"/>
      <c r="E17" s="36"/>
      <c r="F17" s="36"/>
      <c r="G17" s="36"/>
      <c r="H17" s="36"/>
      <c r="I17" s="36"/>
      <c r="J17" s="36"/>
      <c r="K17" s="36"/>
      <c r="L17" s="36"/>
    </row>
  </sheetData>
  <mergeCells count="10">
    <mergeCell ref="A2:L2"/>
    <mergeCell ref="A3:L3"/>
    <mergeCell ref="A4:L4"/>
    <mergeCell ref="A5:L5"/>
    <mergeCell ref="A6:L6"/>
    <mergeCell ref="A14:L14"/>
    <mergeCell ref="A15:L15"/>
    <mergeCell ref="A16:L16"/>
    <mergeCell ref="A17:L17"/>
    <mergeCell ref="A7:A8"/>
  </mergeCells>
  <phoneticPr fontId="1" type="Hiragana"/>
  <printOptions horizontalCentered="1"/>
  <pageMargins left="0.39370078740157477" right="0.39370078740157477" top="0.67708333333333337" bottom="0.45833333333333331" header="0.3" footer="0.3"/>
  <pageSetup paperSize="9"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80" zoomScaleSheetLayoutView="80" workbookViewId="0">
      <selection activeCell="H16" sqref="H16"/>
    </sheetView>
  </sheetViews>
  <sheetFormatPr defaultRowHeight="18.75"/>
  <cols>
    <col min="1" max="1" width="3.06640625" customWidth="1"/>
    <col min="2" max="2" width="18.75" customWidth="1"/>
    <col min="3" max="3" width="18.75" style="63" customWidth="1"/>
    <col min="4" max="4" width="40.79296875" customWidth="1"/>
    <col min="5" max="5" width="2.1640625" customWidth="1"/>
    <col min="6" max="6" width="5.85546875" customWidth="1"/>
    <col min="7" max="7" width="13.28515625" customWidth="1"/>
    <col min="8" max="8" width="31.875" style="63" customWidth="1"/>
    <col min="9" max="9" width="17.85546875" customWidth="1"/>
    <col min="10" max="10" width="17.5703125" customWidth="1"/>
  </cols>
  <sheetData>
    <row r="1" spans="1:10" ht="19.5" customHeight="1">
      <c r="A1" s="64" t="s">
        <v>46</v>
      </c>
      <c r="B1" s="64"/>
      <c r="C1" s="74"/>
      <c r="D1" s="64"/>
      <c r="E1" s="64"/>
      <c r="F1" s="64"/>
      <c r="G1" s="64"/>
    </row>
    <row r="2" spans="1:10" ht="17.25" customHeight="1">
      <c r="A2" s="27"/>
      <c r="B2" s="27"/>
      <c r="C2" s="63"/>
      <c r="D2" s="27"/>
      <c r="E2" s="27"/>
    </row>
    <row r="3" spans="1:10" ht="31" customHeight="1">
      <c r="A3" s="7" t="s">
        <v>157</v>
      </c>
      <c r="B3" s="7"/>
      <c r="C3" s="75"/>
      <c r="D3" s="7"/>
      <c r="E3" s="7"/>
      <c r="F3" s="92"/>
      <c r="G3" s="92"/>
    </row>
    <row r="4" spans="1:10" ht="30" customHeight="1">
      <c r="A4" s="65" t="s">
        <v>93</v>
      </c>
      <c r="B4" s="67"/>
      <c r="C4" s="76"/>
      <c r="D4" s="67"/>
      <c r="E4" s="67"/>
      <c r="F4" s="93"/>
      <c r="G4" s="93"/>
    </row>
    <row r="5" spans="1:10" ht="26" customHeight="1">
      <c r="A5" s="27"/>
      <c r="B5" s="27"/>
      <c r="C5" s="63"/>
      <c r="D5" s="27"/>
      <c r="E5" s="27"/>
    </row>
    <row r="6" spans="1:10" ht="32" customHeight="1">
      <c r="A6" s="27"/>
      <c r="B6" s="68" t="s">
        <v>43</v>
      </c>
      <c r="C6" s="77" t="s">
        <v>149</v>
      </c>
      <c r="D6" s="85" t="s">
        <v>10</v>
      </c>
      <c r="E6" s="27"/>
      <c r="G6" s="94" t="s">
        <v>116</v>
      </c>
    </row>
    <row r="7" spans="1:10" ht="32" customHeight="1">
      <c r="A7" s="27"/>
      <c r="B7" s="69"/>
      <c r="C7" s="78"/>
      <c r="D7" s="86"/>
      <c r="E7" s="27"/>
      <c r="G7" s="95"/>
      <c r="H7" s="97" t="s">
        <v>214</v>
      </c>
      <c r="I7" s="95" t="s">
        <v>130</v>
      </c>
      <c r="J7" s="95" t="s">
        <v>115</v>
      </c>
    </row>
    <row r="8" spans="1:10" ht="32" customHeight="1">
      <c r="A8" s="27"/>
      <c r="B8" s="70"/>
      <c r="C8" s="79"/>
      <c r="D8" s="87"/>
      <c r="E8" s="27"/>
      <c r="G8" s="95" t="s">
        <v>118</v>
      </c>
      <c r="H8" s="98">
        <f>IF('別紙２－(２)【短時間正規雇用導入支援】'!D9=0,0,350000)</f>
        <v>0</v>
      </c>
      <c r="I8" s="98">
        <f>'別紙２－(２)【短時間正規雇用導入支援】'!F9</f>
        <v>0</v>
      </c>
      <c r="J8" s="98">
        <f t="shared" ref="J8:J19" si="0">MIN(H8,I8)</f>
        <v>0</v>
      </c>
    </row>
    <row r="9" spans="1:10" ht="32" customHeight="1">
      <c r="A9" s="27"/>
      <c r="B9" s="70"/>
      <c r="C9" s="79"/>
      <c r="D9" s="87"/>
      <c r="E9" s="27"/>
      <c r="G9" s="95" t="s">
        <v>119</v>
      </c>
      <c r="H9" s="98">
        <f>IF('別紙２－(２)【短時間正規雇用導入支援】'!D10=0,0,350000)</f>
        <v>0</v>
      </c>
      <c r="I9" s="101">
        <f>'別紙２－(２)【短時間正規雇用導入支援】'!F10</f>
        <v>0</v>
      </c>
      <c r="J9" s="98">
        <f t="shared" si="0"/>
        <v>0</v>
      </c>
    </row>
    <row r="10" spans="1:10" ht="32" customHeight="1">
      <c r="A10" s="27"/>
      <c r="B10" s="70"/>
      <c r="C10" s="79"/>
      <c r="D10" s="87"/>
      <c r="E10" s="27"/>
      <c r="G10" s="95" t="s">
        <v>121</v>
      </c>
      <c r="H10" s="98">
        <f>IF('別紙２－(２)【短時間正規雇用導入支援】'!D11=0,0,350000)</f>
        <v>0</v>
      </c>
      <c r="I10" s="101">
        <f>'別紙２－(２)【短時間正規雇用導入支援】'!F11</f>
        <v>0</v>
      </c>
      <c r="J10" s="98">
        <f t="shared" si="0"/>
        <v>0</v>
      </c>
    </row>
    <row r="11" spans="1:10" ht="32" customHeight="1">
      <c r="A11" s="27"/>
      <c r="B11" s="70"/>
      <c r="C11" s="79"/>
      <c r="D11" s="87"/>
      <c r="E11" s="27"/>
      <c r="G11" s="95" t="s">
        <v>123</v>
      </c>
      <c r="H11" s="98">
        <f>IF('別紙２－(２)【短時間正規雇用導入支援】'!D12=0,0,350000)</f>
        <v>0</v>
      </c>
      <c r="I11" s="101">
        <f>'別紙２－(２)【短時間正規雇用導入支援】'!F12</f>
        <v>0</v>
      </c>
      <c r="J11" s="98">
        <f t="shared" si="0"/>
        <v>0</v>
      </c>
    </row>
    <row r="12" spans="1:10" ht="32" customHeight="1">
      <c r="A12" s="27"/>
      <c r="B12" s="70"/>
      <c r="C12" s="79"/>
      <c r="D12" s="87"/>
      <c r="E12" s="27"/>
      <c r="G12" s="95" t="s">
        <v>125</v>
      </c>
      <c r="H12" s="98">
        <f>IF('別紙２－(２)【短時間正規雇用導入支援】'!D13=0,0,350000)</f>
        <v>0</v>
      </c>
      <c r="I12" s="101">
        <f>'別紙２－(２)【短時間正規雇用導入支援】'!F13</f>
        <v>0</v>
      </c>
      <c r="J12" s="98">
        <f t="shared" si="0"/>
        <v>0</v>
      </c>
    </row>
    <row r="13" spans="1:10" ht="32" customHeight="1">
      <c r="A13" s="27"/>
      <c r="B13" s="70"/>
      <c r="C13" s="79"/>
      <c r="D13" s="87"/>
      <c r="E13" s="27"/>
      <c r="G13" s="95" t="s">
        <v>5</v>
      </c>
      <c r="H13" s="98">
        <f>IF('別紙２－(２)【短時間正規雇用導入支援】'!D14=0,0,350000)</f>
        <v>0</v>
      </c>
      <c r="I13" s="101">
        <f>'別紙２－(２)【短時間正規雇用導入支援】'!F14</f>
        <v>0</v>
      </c>
      <c r="J13" s="98">
        <f t="shared" si="0"/>
        <v>0</v>
      </c>
    </row>
    <row r="14" spans="1:10" ht="32" customHeight="1">
      <c r="A14" s="27"/>
      <c r="B14" s="70"/>
      <c r="C14" s="79"/>
      <c r="D14" s="87"/>
      <c r="E14" s="27"/>
      <c r="G14" s="95" t="s">
        <v>7</v>
      </c>
      <c r="H14" s="98">
        <f>IF('別紙２－(２)【短時間正規雇用導入支援】'!D15=0,0,350000)</f>
        <v>0</v>
      </c>
      <c r="I14" s="101">
        <f>'別紙２－(２)【短時間正規雇用導入支援】'!F15</f>
        <v>0</v>
      </c>
      <c r="J14" s="98">
        <f t="shared" si="0"/>
        <v>0</v>
      </c>
    </row>
    <row r="15" spans="1:10" ht="32" customHeight="1">
      <c r="A15" s="27"/>
      <c r="B15" s="70"/>
      <c r="C15" s="79"/>
      <c r="D15" s="88"/>
      <c r="E15" s="27"/>
      <c r="G15" s="95" t="s">
        <v>126</v>
      </c>
      <c r="H15" s="98">
        <f>IF('別紙２－(２)【短時間正規雇用導入支援】'!D16=0,0,350000)</f>
        <v>0</v>
      </c>
      <c r="I15" s="101">
        <f>'別紙２－(２)【短時間正規雇用導入支援】'!F16</f>
        <v>0</v>
      </c>
      <c r="J15" s="98">
        <f t="shared" si="0"/>
        <v>0</v>
      </c>
    </row>
    <row r="16" spans="1:10" ht="32" customHeight="1">
      <c r="A16" s="27"/>
      <c r="B16" s="70"/>
      <c r="C16" s="79"/>
      <c r="D16" s="87"/>
      <c r="E16" s="27"/>
      <c r="G16" s="95" t="s">
        <v>94</v>
      </c>
      <c r="H16" s="98"/>
      <c r="I16" s="101">
        <f>'別紙２－(２)【短時間正規雇用導入支援】'!F17</f>
        <v>0</v>
      </c>
      <c r="J16" s="98">
        <f t="shared" si="0"/>
        <v>0</v>
      </c>
    </row>
    <row r="17" spans="1:10" ht="32" customHeight="1">
      <c r="A17" s="27"/>
      <c r="B17" s="70"/>
      <c r="C17" s="79"/>
      <c r="D17" s="87"/>
      <c r="E17" s="27"/>
      <c r="G17" s="95" t="s">
        <v>127</v>
      </c>
      <c r="H17" s="98">
        <f>IF('別紙２－(２)【短時間正規雇用導入支援】'!D18=0,0,350000)</f>
        <v>0</v>
      </c>
      <c r="I17" s="101">
        <f>'別紙２－(２)【短時間正規雇用導入支援】'!F18</f>
        <v>0</v>
      </c>
      <c r="J17" s="98">
        <f t="shared" si="0"/>
        <v>0</v>
      </c>
    </row>
    <row r="18" spans="1:10" ht="32" customHeight="1">
      <c r="A18" s="27"/>
      <c r="B18" s="70"/>
      <c r="C18" s="79"/>
      <c r="D18" s="87"/>
      <c r="E18" s="27"/>
      <c r="G18" s="95" t="s">
        <v>128</v>
      </c>
      <c r="H18" s="98">
        <f>IF('別紙２－(２)【短時間正規雇用導入支援】'!D19=0,0,350000)</f>
        <v>0</v>
      </c>
      <c r="I18" s="101">
        <f>'別紙２－(２)【短時間正規雇用導入支援】'!F19</f>
        <v>0</v>
      </c>
      <c r="J18" s="98">
        <f t="shared" si="0"/>
        <v>0</v>
      </c>
    </row>
    <row r="19" spans="1:10" ht="32" customHeight="1">
      <c r="A19" s="27"/>
      <c r="B19" s="70"/>
      <c r="C19" s="79"/>
      <c r="D19" s="87"/>
      <c r="E19" s="27"/>
      <c r="G19" s="95" t="s">
        <v>129</v>
      </c>
      <c r="H19" s="98">
        <f>IF('別紙２－(２)【短時間正規雇用導入支援】'!D20=0,0,350000)</f>
        <v>0</v>
      </c>
      <c r="I19" s="101">
        <f>'別紙２－(２)【短時間正規雇用導入支援】'!F20</f>
        <v>0</v>
      </c>
      <c r="J19" s="105">
        <f t="shared" si="0"/>
        <v>0</v>
      </c>
    </row>
    <row r="20" spans="1:10" ht="31.5" customHeight="1">
      <c r="A20" s="27"/>
      <c r="B20" s="71"/>
      <c r="C20" s="80"/>
      <c r="D20" s="89"/>
      <c r="E20" s="27"/>
      <c r="G20" s="96" t="s">
        <v>131</v>
      </c>
      <c r="H20" s="99">
        <f>SUM(H8:H19)</f>
        <v>0</v>
      </c>
      <c r="I20" s="102">
        <f>SUM(I8:I19)</f>
        <v>0</v>
      </c>
      <c r="J20" s="106">
        <f>SUM(J8:J19)</f>
        <v>0</v>
      </c>
    </row>
    <row r="21" spans="1:10" ht="38.25" customHeight="1">
      <c r="A21" s="27"/>
      <c r="B21" s="72" t="s">
        <v>95</v>
      </c>
      <c r="C21" s="81">
        <f>SUM(C7:C20)</f>
        <v>0</v>
      </c>
      <c r="D21" s="90" t="s">
        <v>18</v>
      </c>
      <c r="E21" s="27"/>
      <c r="G21" s="3"/>
      <c r="H21" s="100"/>
      <c r="I21" s="103" t="str">
        <f>IF(I20=C21,"○","×")</f>
        <v>○</v>
      </c>
      <c r="J21" s="107" t="s">
        <v>201</v>
      </c>
    </row>
    <row r="22" spans="1:10" ht="20.25" customHeight="1">
      <c r="B22" s="73"/>
      <c r="C22" s="82"/>
      <c r="D22" s="91"/>
      <c r="I22" s="104" t="s">
        <v>185</v>
      </c>
      <c r="J22" s="63"/>
    </row>
    <row r="23" spans="1:10" ht="31.5" customHeight="1">
      <c r="A23" s="66" t="s">
        <v>182</v>
      </c>
      <c r="B23" s="66"/>
      <c r="C23" s="83"/>
      <c r="D23" s="66"/>
      <c r="E23" s="66"/>
      <c r="F23" s="66"/>
    </row>
    <row r="24" spans="1:10" ht="20" customHeight="1">
      <c r="A24" s="3" t="s">
        <v>35</v>
      </c>
      <c r="B24" s="3"/>
      <c r="C24" s="84"/>
      <c r="D24" s="3"/>
      <c r="E24" s="3"/>
      <c r="F24" s="3"/>
    </row>
  </sheetData>
  <mergeCells count="9">
    <mergeCell ref="A1:E1"/>
    <mergeCell ref="A2:E2"/>
    <mergeCell ref="A3:E3"/>
    <mergeCell ref="A4:E4"/>
    <mergeCell ref="A5:E5"/>
    <mergeCell ref="A23:E23"/>
    <mergeCell ref="A24:E24"/>
    <mergeCell ref="A6:A21"/>
    <mergeCell ref="E6:E21"/>
  </mergeCells>
  <phoneticPr fontId="1" type="Hiragana"/>
  <pageMargins left="0.7" right="0.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H25"/>
  <sheetViews>
    <sheetView view="pageBreakPreview" zoomScale="110" zoomScaleSheetLayoutView="110" workbookViewId="0">
      <selection activeCell="A22" sqref="A22:H22"/>
    </sheetView>
  </sheetViews>
  <sheetFormatPr defaultRowHeight="18.75"/>
  <cols>
    <col min="1" max="1" width="3.375" bestFit="1" customWidth="1"/>
    <col min="2" max="2" width="24.875" customWidth="1"/>
    <col min="3" max="3" width="12.125" customWidth="1"/>
    <col min="4" max="4" width="5.625" customWidth="1"/>
    <col min="5" max="5" width="2.25" customWidth="1"/>
    <col min="6" max="6" width="14.5" customWidth="1"/>
    <col min="7" max="7" width="2.25" customWidth="1"/>
    <col min="8" max="8" width="18.125" customWidth="1"/>
  </cols>
  <sheetData>
    <row r="1" spans="1:8" ht="17" customHeight="1">
      <c r="A1" s="3" t="s">
        <v>4</v>
      </c>
      <c r="B1" s="3"/>
      <c r="C1" s="3"/>
      <c r="D1" s="3"/>
      <c r="E1" s="3"/>
      <c r="F1" s="3"/>
      <c r="G1" s="3"/>
      <c r="H1" s="3"/>
    </row>
    <row r="2" spans="1:8" ht="27" customHeight="1">
      <c r="A2" s="27"/>
      <c r="B2" s="27"/>
      <c r="C2" s="27"/>
      <c r="D2" s="27"/>
      <c r="E2" s="27"/>
      <c r="F2" s="27"/>
      <c r="G2" s="27"/>
      <c r="H2" s="27"/>
    </row>
    <row r="3" spans="1:8" ht="17.25" customHeight="1">
      <c r="A3" s="108" t="s">
        <v>158</v>
      </c>
      <c r="B3" s="108"/>
      <c r="C3" s="108"/>
      <c r="D3" s="108"/>
      <c r="E3" s="108"/>
      <c r="F3" s="108"/>
      <c r="G3" s="108"/>
      <c r="H3" s="108"/>
    </row>
    <row r="4" spans="1:8" ht="27" customHeight="1">
      <c r="A4" s="27"/>
      <c r="B4" s="27"/>
      <c r="C4" s="27"/>
      <c r="D4" s="27"/>
      <c r="E4" s="27"/>
      <c r="F4" s="27"/>
      <c r="G4" s="27"/>
      <c r="H4" s="27"/>
    </row>
    <row r="5" spans="1:8" ht="20.25" customHeight="1">
      <c r="A5" s="109" t="s">
        <v>205</v>
      </c>
      <c r="B5" s="109"/>
      <c r="C5" s="109"/>
      <c r="D5" s="109"/>
      <c r="E5" s="109"/>
      <c r="F5" s="109"/>
      <c r="G5" s="109"/>
      <c r="H5" s="109"/>
    </row>
    <row r="6" spans="1:8" ht="25" customHeight="1">
      <c r="A6" s="27"/>
      <c r="B6" s="27"/>
      <c r="C6" s="27"/>
      <c r="D6" s="27"/>
      <c r="E6" s="27"/>
      <c r="F6" s="27"/>
      <c r="G6" s="27"/>
      <c r="H6" s="27"/>
    </row>
    <row r="7" spans="1:8" ht="41.25" customHeight="1">
      <c r="A7" s="110" t="s">
        <v>21</v>
      </c>
      <c r="B7" s="118" t="s">
        <v>225</v>
      </c>
      <c r="C7" s="124"/>
      <c r="D7" s="125" t="s">
        <v>117</v>
      </c>
      <c r="E7" s="133"/>
      <c r="F7" s="138" t="s">
        <v>45</v>
      </c>
      <c r="G7" s="143"/>
      <c r="H7" s="145" t="s">
        <v>0</v>
      </c>
    </row>
    <row r="8" spans="1:8" ht="24.75" customHeight="1">
      <c r="A8" s="111"/>
      <c r="B8" s="119" t="s">
        <v>223</v>
      </c>
      <c r="C8" s="125" t="s">
        <v>124</v>
      </c>
      <c r="D8" s="51"/>
      <c r="E8" s="134"/>
      <c r="F8" s="139"/>
      <c r="G8" s="144"/>
      <c r="H8" s="146"/>
    </row>
    <row r="9" spans="1:8" ht="35" customHeight="1">
      <c r="A9" s="112" t="s">
        <v>17</v>
      </c>
      <c r="B9" s="120" t="s">
        <v>75</v>
      </c>
      <c r="C9" s="126"/>
      <c r="D9" s="130"/>
      <c r="E9" s="135" t="s">
        <v>90</v>
      </c>
      <c r="F9" s="140"/>
      <c r="G9" s="135" t="str">
        <v>円</v>
      </c>
      <c r="H9" s="147" t="s">
        <v>18</v>
      </c>
    </row>
    <row r="10" spans="1:8" ht="35" customHeight="1">
      <c r="A10" s="112" t="s">
        <v>22</v>
      </c>
      <c r="B10" s="121"/>
      <c r="C10" s="127"/>
      <c r="D10" s="130"/>
      <c r="E10" s="135" t="s">
        <v>90</v>
      </c>
      <c r="F10" s="140"/>
      <c r="G10" s="135" t="str">
        <v>円</v>
      </c>
      <c r="H10" s="147" t="s">
        <v>18</v>
      </c>
    </row>
    <row r="11" spans="1:8" ht="35" customHeight="1">
      <c r="A11" s="112" t="s">
        <v>28</v>
      </c>
      <c r="B11" s="121"/>
      <c r="C11" s="127"/>
      <c r="D11" s="130"/>
      <c r="E11" s="135" t="s">
        <v>90</v>
      </c>
      <c r="F11" s="140"/>
      <c r="G11" s="135" t="str">
        <v>円</v>
      </c>
      <c r="H11" s="147" t="s">
        <v>18</v>
      </c>
    </row>
    <row r="12" spans="1:8" ht="35" customHeight="1">
      <c r="A12" s="112" t="s">
        <v>30</v>
      </c>
      <c r="B12" s="121"/>
      <c r="C12" s="127"/>
      <c r="D12" s="130"/>
      <c r="E12" s="135" t="s">
        <v>90</v>
      </c>
      <c r="F12" s="140"/>
      <c r="G12" s="135" t="str">
        <v>円</v>
      </c>
      <c r="H12" s="147" t="s">
        <v>18</v>
      </c>
    </row>
    <row r="13" spans="1:8" ht="35" customHeight="1">
      <c r="A13" s="112" t="s">
        <v>31</v>
      </c>
      <c r="B13" s="121"/>
      <c r="C13" s="127"/>
      <c r="D13" s="130"/>
      <c r="E13" s="135" t="s">
        <v>90</v>
      </c>
      <c r="F13" s="140"/>
      <c r="G13" s="135" t="str">
        <v>円</v>
      </c>
      <c r="H13" s="147" t="s">
        <v>18</v>
      </c>
    </row>
    <row r="14" spans="1:8" ht="35" customHeight="1">
      <c r="A14" s="112" t="s">
        <v>33</v>
      </c>
      <c r="B14" s="121"/>
      <c r="C14" s="127"/>
      <c r="D14" s="130"/>
      <c r="E14" s="135" t="s">
        <v>90</v>
      </c>
      <c r="F14" s="140"/>
      <c r="G14" s="135" t="str">
        <v>円</v>
      </c>
      <c r="H14" s="147" t="s">
        <v>18</v>
      </c>
    </row>
    <row r="15" spans="1:8" ht="35" customHeight="1">
      <c r="A15" s="113">
        <v>10</v>
      </c>
      <c r="B15" s="121"/>
      <c r="C15" s="127"/>
      <c r="D15" s="130"/>
      <c r="E15" s="135" t="s">
        <v>90</v>
      </c>
      <c r="F15" s="140"/>
      <c r="G15" s="135" t="str">
        <v>円</v>
      </c>
      <c r="H15" s="147" t="s">
        <v>18</v>
      </c>
    </row>
    <row r="16" spans="1:8" ht="35" customHeight="1">
      <c r="A16" s="113">
        <v>11</v>
      </c>
      <c r="B16" s="121"/>
      <c r="C16" s="127"/>
      <c r="D16" s="130"/>
      <c r="E16" s="135" t="s">
        <v>90</v>
      </c>
      <c r="F16" s="140"/>
      <c r="G16" s="135" t="str">
        <v>円</v>
      </c>
      <c r="H16" s="147" t="s">
        <v>18</v>
      </c>
    </row>
    <row r="17" spans="1:8" ht="35" customHeight="1">
      <c r="A17" s="113">
        <v>12</v>
      </c>
      <c r="B17" s="121"/>
      <c r="C17" s="127"/>
      <c r="D17" s="130"/>
      <c r="E17" s="135" t="s">
        <v>90</v>
      </c>
      <c r="F17" s="140"/>
      <c r="G17" s="135" t="str">
        <v>円</v>
      </c>
      <c r="H17" s="147" t="s">
        <v>18</v>
      </c>
    </row>
    <row r="18" spans="1:8" ht="35" customHeight="1">
      <c r="A18" s="112" t="s">
        <v>34</v>
      </c>
      <c r="B18" s="121"/>
      <c r="C18" s="127"/>
      <c r="D18" s="130"/>
      <c r="E18" s="135" t="s">
        <v>90</v>
      </c>
      <c r="F18" s="140"/>
      <c r="G18" s="135" t="str">
        <v>円</v>
      </c>
      <c r="H18" s="147" t="s">
        <v>18</v>
      </c>
    </row>
    <row r="19" spans="1:8" ht="35" customHeight="1">
      <c r="A19" s="112" t="s">
        <v>36</v>
      </c>
      <c r="B19" s="121"/>
      <c r="C19" s="127"/>
      <c r="D19" s="130"/>
      <c r="E19" s="135" t="s">
        <v>90</v>
      </c>
      <c r="F19" s="140"/>
      <c r="G19" s="135" t="str">
        <v>円</v>
      </c>
      <c r="H19" s="147" t="s">
        <v>18</v>
      </c>
    </row>
    <row r="20" spans="1:8" ht="35" customHeight="1">
      <c r="A20" s="114" t="s">
        <v>38</v>
      </c>
      <c r="B20" s="122"/>
      <c r="C20" s="128"/>
      <c r="D20" s="131"/>
      <c r="E20" s="136" t="s">
        <v>90</v>
      </c>
      <c r="F20" s="141"/>
      <c r="G20" s="136" t="str">
        <v>円</v>
      </c>
      <c r="H20" s="148" t="s">
        <v>18</v>
      </c>
    </row>
    <row r="21" spans="1:8" ht="45" customHeight="1">
      <c r="A21" s="115" t="s">
        <v>131</v>
      </c>
      <c r="B21" s="123"/>
      <c r="C21" s="129"/>
      <c r="D21" s="132">
        <f>SUM(D9:D20)</f>
        <v>0</v>
      </c>
      <c r="E21" s="137" t="s">
        <v>90</v>
      </c>
      <c r="F21" s="142">
        <f>SUM(F9:F20)</f>
        <v>0</v>
      </c>
      <c r="G21" s="137" t="s">
        <v>67</v>
      </c>
      <c r="H21" s="149"/>
    </row>
    <row r="22" spans="1:8" ht="12.75" customHeight="1">
      <c r="A22" s="27"/>
      <c r="B22" s="27"/>
      <c r="C22" s="27"/>
      <c r="D22" s="27"/>
      <c r="E22" s="27"/>
      <c r="F22" s="27"/>
      <c r="G22" s="27"/>
      <c r="H22" s="27"/>
    </row>
    <row r="23" spans="1:8" ht="20.25" customHeight="1">
      <c r="A23" s="116" t="s">
        <v>3</v>
      </c>
      <c r="B23" s="117"/>
      <c r="C23" s="117"/>
      <c r="D23" s="117"/>
      <c r="E23" s="117"/>
      <c r="F23" s="117"/>
      <c r="G23" s="116"/>
      <c r="H23" s="117"/>
    </row>
    <row r="24" spans="1:8">
      <c r="A24" s="117" t="s">
        <v>159</v>
      </c>
      <c r="B24" s="117"/>
      <c r="C24" s="117"/>
      <c r="D24" s="117"/>
      <c r="E24" s="117"/>
      <c r="F24" s="117"/>
      <c r="G24" s="117"/>
      <c r="H24" s="117"/>
    </row>
    <row r="25" spans="1:8">
      <c r="A25" s="117" t="s">
        <v>227</v>
      </c>
      <c r="B25" s="117"/>
      <c r="C25" s="117"/>
      <c r="D25" s="117"/>
      <c r="E25" s="117"/>
      <c r="F25" s="117"/>
      <c r="G25" s="117"/>
      <c r="H25" s="117"/>
    </row>
  </sheetData>
  <mergeCells count="16">
    <mergeCell ref="A1:H1"/>
    <mergeCell ref="A2:H2"/>
    <mergeCell ref="A3:H3"/>
    <mergeCell ref="A4:H4"/>
    <mergeCell ref="A5:H5"/>
    <mergeCell ref="A6:H6"/>
    <mergeCell ref="B7:C7"/>
    <mergeCell ref="A21:B21"/>
    <mergeCell ref="A22:H22"/>
    <mergeCell ref="A23:H23"/>
    <mergeCell ref="A24:H24"/>
    <mergeCell ref="A25:H25"/>
    <mergeCell ref="A7:A8"/>
    <mergeCell ref="D7:E8"/>
    <mergeCell ref="F7:G8"/>
    <mergeCell ref="H7:H8"/>
  </mergeCells>
  <phoneticPr fontId="1" type="Hiragana"/>
  <pageMargins left="0.7" right="0.41778273809523808"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AG4" sqref="AG4"/>
    </sheetView>
  </sheetViews>
  <sheetFormatPr defaultRowHeight="15" customHeight="1"/>
  <cols>
    <col min="1" max="59" width="2.625" customWidth="1"/>
    <col min="60" max="60" width="4.25" customWidth="1"/>
    <col min="61" max="16383" width="2.625" customWidth="1"/>
    <col min="16384" max="16384" width="9" customWidth="1"/>
  </cols>
  <sheetData>
    <row r="1" spans="1:60" ht="15" customHeight="1">
      <c r="A1" s="151" t="s">
        <v>212</v>
      </c>
      <c r="AE1" s="151" t="s">
        <v>212</v>
      </c>
    </row>
    <row r="2" spans="1:60" ht="15" customHeight="1"/>
    <row r="3" spans="1:60" ht="15" customHeight="1">
      <c r="B3" s="152" t="s">
        <v>175</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F3" s="152" t="s">
        <v>175</v>
      </c>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row>
    <row r="4" spans="1:60" ht="15" customHeight="1"/>
    <row r="5" spans="1:60" ht="15" customHeight="1"/>
    <row r="6" spans="1:60" ht="15" customHeight="1"/>
    <row r="7" spans="1:60" s="150" customFormat="1" ht="15" customHeight="1">
      <c r="B7" s="153" t="s">
        <v>184</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71"/>
    </row>
    <row r="8" spans="1:60" s="150" customFormat="1" ht="15" customHeight="1">
      <c r="B8" s="154"/>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72"/>
      <c r="AF8" s="153" t="s">
        <v>200</v>
      </c>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7"/>
    </row>
    <row r="9" spans="1:60" s="150" customFormat="1" ht="15" customHeight="1">
      <c r="B9" s="155"/>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73"/>
      <c r="AF9" s="180"/>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8"/>
    </row>
    <row r="10" spans="1:60" s="150" customFormat="1" ht="15" customHeight="1">
      <c r="B10" s="156"/>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74"/>
      <c r="AF10" s="181"/>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9"/>
    </row>
    <row r="11" spans="1:60" s="150" customFormat="1" ht="15" customHeight="1">
      <c r="B11" s="156"/>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74"/>
      <c r="AF11" s="161"/>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76"/>
    </row>
    <row r="12" spans="1:60" s="150" customFormat="1" ht="15" customHeight="1">
      <c r="B12" s="156"/>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74"/>
      <c r="AF12" s="15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77"/>
    </row>
    <row r="13" spans="1:60" s="150" customFormat="1" ht="15" customHeight="1">
      <c r="B13" s="156"/>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74"/>
      <c r="AF13" s="15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77"/>
    </row>
    <row r="14" spans="1:60" s="150" customFormat="1" ht="15" customHeight="1">
      <c r="B14" s="156"/>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74"/>
      <c r="AF14" s="15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77"/>
    </row>
    <row r="15" spans="1:60" s="150" customFormat="1" ht="15" customHeight="1">
      <c r="B15" s="157"/>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75"/>
      <c r="AF15" s="15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77"/>
    </row>
    <row r="16" spans="1:60" s="150" customFormat="1" ht="15" customHeight="1">
      <c r="B16" s="153" t="s">
        <v>217</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71"/>
      <c r="AF16" s="15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77"/>
    </row>
    <row r="17" spans="2:60" s="150" customFormat="1" ht="15" customHeight="1">
      <c r="B17" s="154"/>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72"/>
      <c r="AF17" s="15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77"/>
    </row>
    <row r="18" spans="2:60" s="150" customFormat="1" ht="15" customHeight="1">
      <c r="B18" s="155" t="s">
        <v>58</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76"/>
      <c r="AF18" s="15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77"/>
    </row>
    <row r="19" spans="2:60" s="150" customFormat="1" ht="15" customHeight="1">
      <c r="B19" s="15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77"/>
      <c r="AF19" s="15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77"/>
    </row>
    <row r="20" spans="2:60" s="150" customFormat="1" ht="15" customHeight="1">
      <c r="B20" s="15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77"/>
      <c r="AF20" s="15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77"/>
    </row>
    <row r="21" spans="2:60" s="150" customFormat="1" ht="15" customHeight="1">
      <c r="B21" s="15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77"/>
      <c r="AF21" s="15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77"/>
    </row>
    <row r="22" spans="2:60" s="150" customFormat="1" ht="15" customHeight="1">
      <c r="B22" s="15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77"/>
      <c r="AF22" s="15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78"/>
    </row>
    <row r="23" spans="2:60" s="150" customFormat="1" ht="15" customHeight="1">
      <c r="B23" s="15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77"/>
      <c r="AF23" s="153" t="s">
        <v>187</v>
      </c>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71"/>
    </row>
    <row r="24" spans="2:60" s="150" customFormat="1" ht="15" customHeight="1">
      <c r="B24" s="15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77"/>
      <c r="AF24" s="182"/>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90"/>
    </row>
    <row r="25" spans="2:60" s="150" customFormat="1" ht="15" customHeight="1">
      <c r="B25" s="15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77"/>
      <c r="AF25" s="154"/>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72"/>
    </row>
    <row r="26" spans="2:60" s="150" customFormat="1" ht="15" customHeight="1">
      <c r="B26" s="15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77"/>
      <c r="AF26" s="161"/>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76"/>
    </row>
    <row r="27" spans="2:60" s="150" customFormat="1" ht="15" customHeight="1">
      <c r="B27" s="15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77"/>
      <c r="AF27" s="15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77"/>
    </row>
    <row r="28" spans="2:60" s="150" customFormat="1" ht="15" customHeight="1">
      <c r="B28" s="15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77"/>
      <c r="AF28" s="15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77"/>
    </row>
    <row r="29" spans="2:60" s="150" customFormat="1" ht="15" customHeight="1">
      <c r="B29" s="15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78"/>
      <c r="AF29" s="15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77"/>
    </row>
    <row r="30" spans="2:60" s="150" customFormat="1" ht="15" customHeight="1">
      <c r="B30" s="160" t="s">
        <v>183</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9"/>
      <c r="AF30" s="15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77"/>
    </row>
    <row r="31" spans="2:60" s="150" customFormat="1" ht="15" customHeight="1">
      <c r="B31" s="161"/>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76"/>
      <c r="AF31" s="15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77"/>
    </row>
    <row r="32" spans="2:60" s="150" customFormat="1" ht="15" customHeight="1">
      <c r="B32" s="15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77"/>
      <c r="AF32" s="15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77"/>
    </row>
    <row r="33" spans="2:60" s="150" customFormat="1" ht="15" customHeight="1">
      <c r="B33" s="15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77"/>
      <c r="AF33" s="15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77"/>
    </row>
    <row r="34" spans="2:60" s="150" customFormat="1" ht="15" customHeight="1">
      <c r="B34" s="15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77"/>
      <c r="AF34" s="15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77"/>
    </row>
    <row r="35" spans="2:60" s="150" customFormat="1" ht="15" customHeight="1">
      <c r="B35" s="15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78"/>
      <c r="AF35" s="15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77"/>
    </row>
    <row r="36" spans="2:60" s="150" customFormat="1" ht="15" customHeight="1">
      <c r="B36" s="153" t="s">
        <v>186</v>
      </c>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71"/>
      <c r="AF36" s="15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77"/>
    </row>
    <row r="37" spans="2:60" s="150" customFormat="1" ht="15" customHeight="1">
      <c r="B37" s="154"/>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72"/>
      <c r="AF37" s="15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78"/>
    </row>
    <row r="38" spans="2:60" s="150" customFormat="1" ht="15" customHeight="1">
      <c r="B38" s="161"/>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76"/>
      <c r="AF38" s="153" t="s">
        <v>218</v>
      </c>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71"/>
    </row>
    <row r="39" spans="2:60" s="150" customFormat="1" ht="15" customHeight="1">
      <c r="B39" s="15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77"/>
      <c r="AF39" s="154"/>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72"/>
    </row>
    <row r="40" spans="2:60" s="150" customFormat="1" ht="15" customHeight="1">
      <c r="B40" s="15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77"/>
      <c r="AF40" s="161"/>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76"/>
    </row>
    <row r="41" spans="2:60" s="150" customFormat="1" ht="15" customHeight="1">
      <c r="B41" s="15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77"/>
      <c r="AF41" s="15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77"/>
    </row>
    <row r="42" spans="2:60" s="150" customFormat="1" ht="15" customHeight="1">
      <c r="B42" s="15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77"/>
      <c r="AF42" s="15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77"/>
    </row>
    <row r="43" spans="2:60" s="150" customFormat="1" ht="15" customHeight="1">
      <c r="B43" s="15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78"/>
      <c r="AF43" s="15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77"/>
    </row>
    <row r="44" spans="2:60" s="150" customFormat="1" ht="15" customHeight="1">
      <c r="B44" s="153" t="s">
        <v>142</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71"/>
      <c r="AF44" s="15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77"/>
    </row>
    <row r="45" spans="2:60" s="150" customFormat="1" ht="15" customHeight="1">
      <c r="B45" s="154"/>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72"/>
      <c r="AF45" s="15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77"/>
    </row>
    <row r="46" spans="2:60" s="150" customFormat="1" ht="15" customHeight="1">
      <c r="B46" s="161"/>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76"/>
      <c r="AF46" s="15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77"/>
    </row>
    <row r="47" spans="2:60" s="150" customFormat="1" ht="15" customHeight="1">
      <c r="B47" s="15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77"/>
      <c r="AF47" s="15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77"/>
    </row>
    <row r="48" spans="2:60" s="150" customFormat="1" ht="15" customHeight="1">
      <c r="B48" s="15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77"/>
      <c r="AF48" s="15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77"/>
    </row>
    <row r="49" spans="2:60" s="150" customFormat="1" ht="15" customHeight="1">
      <c r="B49" s="15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77"/>
      <c r="AF49" s="15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77"/>
    </row>
    <row r="50" spans="2:60" s="150" customFormat="1" ht="15" customHeight="1">
      <c r="B50" s="15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77"/>
      <c r="AF50" s="15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77"/>
    </row>
    <row r="51" spans="2:60" s="150" customFormat="1" ht="15" customHeight="1">
      <c r="B51" s="15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78"/>
      <c r="AF51" s="15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78"/>
    </row>
    <row r="52" spans="2:60" ht="15" customHeight="1"/>
  </sheetData>
  <mergeCells count="18">
    <mergeCell ref="B3:AD3"/>
    <mergeCell ref="AF3:BH3"/>
    <mergeCell ref="B30:AD30"/>
    <mergeCell ref="B7:AD8"/>
    <mergeCell ref="AF8:BH10"/>
    <mergeCell ref="B16:AD17"/>
    <mergeCell ref="AF23:BH25"/>
    <mergeCell ref="B31:AD35"/>
    <mergeCell ref="B36:AD37"/>
    <mergeCell ref="B38:AD43"/>
    <mergeCell ref="AF38:BH39"/>
    <mergeCell ref="B44:AD45"/>
    <mergeCell ref="B46:AD51"/>
    <mergeCell ref="B9:AD15"/>
    <mergeCell ref="AF11:BH22"/>
    <mergeCell ref="B18:AD29"/>
    <mergeCell ref="AF26:BH37"/>
    <mergeCell ref="AF40:BH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I24"/>
  <sheetViews>
    <sheetView view="pageBreakPreview" zoomScale="80" zoomScaleSheetLayoutView="80" workbookViewId="0">
      <selection activeCell="D17" sqref="D17"/>
    </sheetView>
  </sheetViews>
  <sheetFormatPr defaultRowHeight="18.75"/>
  <cols>
    <col min="1" max="1" width="3.06640625" customWidth="1"/>
    <col min="2" max="2" width="19.671875" customWidth="1"/>
    <col min="3" max="3" width="21.66015625" customWidth="1"/>
    <col min="4" max="4" width="38.265625" customWidth="1"/>
    <col min="5" max="5" width="2.78515625" customWidth="1"/>
    <col min="6" max="6" width="6.7109375" customWidth="1"/>
    <col min="7" max="7" width="9.140625" style="191" customWidth="1"/>
    <col min="8" max="9" width="17.0703125" style="192" customWidth="1"/>
  </cols>
  <sheetData>
    <row r="1" spans="1:9" ht="16" customHeight="1">
      <c r="A1" s="3" t="s">
        <v>41</v>
      </c>
      <c r="B1" s="3"/>
      <c r="C1" s="3"/>
      <c r="D1" s="3"/>
      <c r="E1" s="3"/>
      <c r="F1" s="3"/>
    </row>
    <row r="2" spans="1:9" ht="17.25" customHeight="1">
      <c r="A2" s="27"/>
      <c r="B2" s="27"/>
      <c r="C2" s="27"/>
      <c r="D2" s="27"/>
      <c r="E2" s="27"/>
    </row>
    <row r="3" spans="1:9" ht="22.5" customHeight="1">
      <c r="A3" s="7" t="s">
        <v>160</v>
      </c>
      <c r="B3" s="7"/>
      <c r="C3" s="7"/>
      <c r="D3" s="7"/>
      <c r="E3" s="7"/>
      <c r="F3" s="92"/>
    </row>
    <row r="4" spans="1:9" ht="30" customHeight="1">
      <c r="A4" s="65" t="s">
        <v>76</v>
      </c>
      <c r="B4" s="67"/>
      <c r="C4" s="67"/>
      <c r="D4" s="67"/>
      <c r="E4" s="67"/>
      <c r="F4" s="93"/>
    </row>
    <row r="5" spans="1:9" ht="24" customHeight="1">
      <c r="A5" s="27"/>
      <c r="B5" s="27"/>
      <c r="C5" s="27"/>
      <c r="D5" s="27"/>
      <c r="E5" s="27"/>
      <c r="G5" s="207" t="s">
        <v>138</v>
      </c>
      <c r="H5" s="208"/>
    </row>
    <row r="6" spans="1:9" ht="31.5" customHeight="1">
      <c r="A6" s="27"/>
      <c r="B6" s="68" t="s">
        <v>43</v>
      </c>
      <c r="C6" s="196" t="s">
        <v>133</v>
      </c>
      <c r="D6" s="85" t="s">
        <v>10</v>
      </c>
      <c r="E6" s="27"/>
      <c r="G6" s="95"/>
      <c r="H6" s="209" t="s">
        <v>98</v>
      </c>
      <c r="I6" s="209" t="s">
        <v>115</v>
      </c>
    </row>
    <row r="7" spans="1:9" ht="31.5" customHeight="1">
      <c r="A7" s="27"/>
      <c r="B7" s="195"/>
      <c r="C7" s="197" t="s">
        <v>18</v>
      </c>
      <c r="D7" s="202" t="s">
        <v>18</v>
      </c>
      <c r="E7" s="27"/>
      <c r="G7" s="95" t="s">
        <v>118</v>
      </c>
      <c r="H7" s="210">
        <f>IF('別紙３－(２)【ベビーシッター等活用支援】'!F11=0,0,120000)</f>
        <v>0</v>
      </c>
      <c r="I7" s="210">
        <f>MIN('別紙３－(２)【ベビーシッター等活用支援】'!H11,'別紙３－(２)【ベビーシッター等活用支援】'!I11)</f>
        <v>0</v>
      </c>
    </row>
    <row r="8" spans="1:9" ht="31.5" customHeight="1">
      <c r="A8" s="27"/>
      <c r="B8" s="70"/>
      <c r="C8" s="198"/>
      <c r="D8" s="203"/>
      <c r="E8" s="27"/>
      <c r="G8" s="95" t="s">
        <v>119</v>
      </c>
      <c r="H8" s="210">
        <f>IF('別紙３－(２)【ベビーシッター等活用支援】'!F12=0,0,120000)</f>
        <v>0</v>
      </c>
      <c r="I8" s="210">
        <f>MIN('別紙３－(２)【ベビーシッター等活用支援】'!H12,'別紙３－(２)【ベビーシッター等活用支援】'!I12)</f>
        <v>0</v>
      </c>
    </row>
    <row r="9" spans="1:9" ht="31.5" customHeight="1">
      <c r="A9" s="27"/>
      <c r="B9" s="70"/>
      <c r="C9" s="198"/>
      <c r="D9" s="203"/>
      <c r="E9" s="27"/>
      <c r="G9" s="95" t="s">
        <v>132</v>
      </c>
      <c r="H9" s="210">
        <f>IF('別紙３－(２)【ベビーシッター等活用支援】'!F13=0,0,120000)</f>
        <v>0</v>
      </c>
      <c r="I9" s="210">
        <f>MIN('別紙３－(２)【ベビーシッター等活用支援】'!H13,'別紙３－(２)【ベビーシッター等活用支援】'!I13)</f>
        <v>0</v>
      </c>
    </row>
    <row r="10" spans="1:9" ht="31.5" customHeight="1">
      <c r="A10" s="27"/>
      <c r="B10" s="70"/>
      <c r="C10" s="198"/>
      <c r="D10" s="203"/>
      <c r="E10" s="27"/>
      <c r="G10" s="95" t="s">
        <v>135</v>
      </c>
      <c r="H10" s="210">
        <f>IF('別紙３－(２)【ベビーシッター等活用支援】'!F14=0,0,120000)</f>
        <v>0</v>
      </c>
      <c r="I10" s="210">
        <f>MIN('別紙３－(２)【ベビーシッター等活用支援】'!H14,'別紙３－(２)【ベビーシッター等活用支援】'!I14)</f>
        <v>0</v>
      </c>
    </row>
    <row r="11" spans="1:9" ht="31.5" customHeight="1">
      <c r="A11" s="27"/>
      <c r="B11" s="70"/>
      <c r="C11" s="198"/>
      <c r="D11" s="203"/>
      <c r="E11" s="27"/>
      <c r="G11" s="95" t="s">
        <v>136</v>
      </c>
      <c r="H11" s="210">
        <f>IF('別紙３－(２)【ベビーシッター等活用支援】'!F15=0,0,120000)</f>
        <v>0</v>
      </c>
      <c r="I11" s="210">
        <f>MIN('別紙３－(２)【ベビーシッター等活用支援】'!H15,'別紙３－(２)【ベビーシッター等活用支援】'!I15)</f>
        <v>0</v>
      </c>
    </row>
    <row r="12" spans="1:9" ht="31.5" customHeight="1">
      <c r="A12" s="27"/>
      <c r="B12" s="70"/>
      <c r="C12" s="198"/>
      <c r="D12" s="203"/>
      <c r="E12" s="27"/>
      <c r="G12" s="95" t="s">
        <v>137</v>
      </c>
      <c r="H12" s="210">
        <f>IF('別紙３－(２)【ベビーシッター等活用支援】'!F16=0,0,120000)</f>
        <v>0</v>
      </c>
      <c r="I12" s="210">
        <f>MIN('別紙３－(２)【ベビーシッター等活用支援】'!H16,'別紙３－(２)【ベビーシッター等活用支援】'!I16)</f>
        <v>0</v>
      </c>
    </row>
    <row r="13" spans="1:9" ht="31.5" customHeight="1">
      <c r="A13" s="27"/>
      <c r="B13" s="70"/>
      <c r="C13" s="198"/>
      <c r="D13" s="203"/>
      <c r="E13" s="27"/>
      <c r="G13" s="95" t="s">
        <v>7</v>
      </c>
      <c r="H13" s="210">
        <f>IF('別紙３－(２)【ベビーシッター等活用支援】'!F17=0,0,120000)</f>
        <v>0</v>
      </c>
      <c r="I13" s="210">
        <f>MIN('別紙３－(２)【ベビーシッター等活用支援】'!H17,'別紙３－(２)【ベビーシッター等活用支援】'!I17)</f>
        <v>0</v>
      </c>
    </row>
    <row r="14" spans="1:9" ht="31.5" customHeight="1">
      <c r="A14" s="27"/>
      <c r="B14" s="70"/>
      <c r="C14" s="198"/>
      <c r="D14" s="203"/>
      <c r="E14" s="27"/>
      <c r="G14" s="95" t="s">
        <v>126</v>
      </c>
      <c r="H14" s="210">
        <f>IF('別紙３－(２)【ベビーシッター等活用支援】'!F18=0,0,120000)</f>
        <v>0</v>
      </c>
      <c r="I14" s="210">
        <f>MIN('別紙３－(２)【ベビーシッター等活用支援】'!H18,'別紙３－(２)【ベビーシッター等活用支援】'!I18)</f>
        <v>0</v>
      </c>
    </row>
    <row r="15" spans="1:9" ht="31.5" customHeight="1">
      <c r="A15" s="27"/>
      <c r="B15" s="70"/>
      <c r="C15" s="198"/>
      <c r="D15" s="203"/>
      <c r="E15" s="27"/>
      <c r="G15" s="95" t="s">
        <v>94</v>
      </c>
      <c r="H15" s="210">
        <f>IF('別紙３－(２)【ベビーシッター等活用支援】'!F19=0,0,120000)</f>
        <v>0</v>
      </c>
      <c r="I15" s="210">
        <f>MIN('別紙３－(２)【ベビーシッター等活用支援】'!H19,'別紙３－(２)【ベビーシッター等活用支援】'!I19)</f>
        <v>0</v>
      </c>
    </row>
    <row r="16" spans="1:9" ht="31.5" customHeight="1">
      <c r="A16" s="27"/>
      <c r="B16" s="70"/>
      <c r="C16" s="198"/>
      <c r="D16" s="203"/>
      <c r="E16" s="27"/>
      <c r="G16" s="95" t="s">
        <v>127</v>
      </c>
      <c r="H16" s="210">
        <f>IF('別紙３－(２)【ベビーシッター等活用支援】'!F20=0,0,120000)</f>
        <v>0</v>
      </c>
      <c r="I16" s="210">
        <f>MIN('別紙３－(２)【ベビーシッター等活用支援】'!H20,'別紙３－(２)【ベビーシッター等活用支援】'!I20)</f>
        <v>0</v>
      </c>
    </row>
    <row r="17" spans="1:9" ht="31.5" customHeight="1">
      <c r="A17" s="27"/>
      <c r="B17" s="70"/>
      <c r="C17" s="198"/>
      <c r="D17" s="203"/>
      <c r="E17" s="27"/>
      <c r="G17" s="95" t="s">
        <v>128</v>
      </c>
      <c r="H17" s="210">
        <f>IF('別紙３－(２)【ベビーシッター等活用支援】'!F21=0,0,120000)</f>
        <v>0</v>
      </c>
      <c r="I17" s="210">
        <f>MIN('別紙３－(２)【ベビーシッター等活用支援】'!H21,'別紙３－(２)【ベビーシッター等活用支援】'!I21)</f>
        <v>0</v>
      </c>
    </row>
    <row r="18" spans="1:9" ht="31.5" customHeight="1">
      <c r="A18" s="27"/>
      <c r="B18" s="70"/>
      <c r="C18" s="198"/>
      <c r="D18" s="203"/>
      <c r="E18" s="27"/>
      <c r="G18" s="95" t="s">
        <v>129</v>
      </c>
      <c r="H18" s="210">
        <f>IF('別紙３－(２)【ベビーシッター等活用支援】'!F22=0,0,120000)</f>
        <v>0</v>
      </c>
      <c r="I18" s="210">
        <f>MIN('別紙３－(２)【ベビーシッター等活用支援】'!H22,'別紙３－(２)【ベビーシッター等活用支援】'!I22)</f>
        <v>0</v>
      </c>
    </row>
    <row r="19" spans="1:9" ht="31.5" customHeight="1">
      <c r="A19" s="27"/>
      <c r="B19" s="70"/>
      <c r="C19" s="198"/>
      <c r="D19" s="203"/>
      <c r="E19" s="27"/>
      <c r="G19" s="95" t="s">
        <v>131</v>
      </c>
      <c r="H19" s="210">
        <f>SUM(H7:H18)</f>
        <v>0</v>
      </c>
      <c r="I19" s="210">
        <f>SUM(I7:I18)</f>
        <v>0</v>
      </c>
    </row>
    <row r="20" spans="1:9" ht="31.5" customHeight="1">
      <c r="A20" s="27"/>
      <c r="B20" s="71"/>
      <c r="C20" s="199"/>
      <c r="D20" s="204"/>
      <c r="E20" s="27"/>
    </row>
    <row r="21" spans="1:9" ht="38.25" customHeight="1">
      <c r="A21" s="27"/>
      <c r="B21" s="72" t="s">
        <v>95</v>
      </c>
      <c r="C21" s="200"/>
      <c r="D21" s="90" t="s">
        <v>18</v>
      </c>
      <c r="E21" s="27"/>
    </row>
    <row r="22" spans="1:9">
      <c r="B22" s="73"/>
      <c r="C22" s="201"/>
      <c r="D22" s="91"/>
    </row>
    <row r="23" spans="1:9" ht="32.25" customHeight="1">
      <c r="A23" s="193" t="s">
        <v>102</v>
      </c>
      <c r="B23" s="193"/>
      <c r="C23" s="193"/>
      <c r="D23" s="193"/>
      <c r="E23" s="193"/>
      <c r="F23" s="205"/>
    </row>
    <row r="24" spans="1:9">
      <c r="A24" s="194" t="s">
        <v>100</v>
      </c>
      <c r="B24" s="194"/>
      <c r="C24" s="194"/>
      <c r="D24" s="194"/>
      <c r="E24" s="194"/>
      <c r="F24" s="206"/>
    </row>
  </sheetData>
  <mergeCells count="9">
    <mergeCell ref="A1:E1"/>
    <mergeCell ref="A2:E2"/>
    <mergeCell ref="A3:E3"/>
    <mergeCell ref="A4:D4"/>
    <mergeCell ref="A5:E5"/>
    <mergeCell ref="A23:E23"/>
    <mergeCell ref="A24:E24"/>
    <mergeCell ref="A6:A21"/>
    <mergeCell ref="E6:E21"/>
  </mergeCells>
  <phoneticPr fontId="1" type="Hiragana"/>
  <pageMargins left="0.7" right="0.7" top="0.75" bottom="0.75" header="0.3" footer="0.3"/>
  <pageSetup paperSize="9" scale="9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N27"/>
  <sheetViews>
    <sheetView view="pageBreakPreview" zoomScale="80" zoomScaleSheetLayoutView="80" workbookViewId="0">
      <selection activeCell="A17" sqref="A17:E17"/>
    </sheetView>
  </sheetViews>
  <sheetFormatPr defaultRowHeight="18.75"/>
  <cols>
    <col min="1" max="1" width="2.34375" customWidth="1"/>
    <col min="2" max="2" width="18.41015625" customWidth="1"/>
    <col min="3" max="3" width="6" customWidth="1"/>
    <col min="4" max="4" width="5.5" customWidth="1"/>
    <col min="5" max="5" width="8.75" customWidth="1"/>
    <col min="6" max="6" width="9.25" customWidth="1"/>
    <col min="7" max="7" width="4.25" customWidth="1"/>
    <col min="8" max="8" width="6.375" customWidth="1"/>
    <col min="9" max="9" width="2.70703125" customWidth="1"/>
    <col min="10" max="10" width="19.75" customWidth="1"/>
    <col min="11" max="11" width="5.375" customWidth="1"/>
    <col min="12" max="12" width="9.140625" style="192" customWidth="1"/>
  </cols>
  <sheetData>
    <row r="1" spans="1:14" ht="16.5" customHeight="1">
      <c r="A1" s="3" t="s">
        <v>63</v>
      </c>
      <c r="B1" s="3"/>
      <c r="C1" s="3"/>
      <c r="D1" s="3"/>
      <c r="E1" s="3"/>
      <c r="F1" s="3"/>
      <c r="G1" s="3"/>
      <c r="H1" s="3"/>
      <c r="I1" s="3"/>
      <c r="J1" s="3"/>
      <c r="K1" s="3"/>
    </row>
    <row r="2" spans="1:14" ht="19.5" customHeight="1">
      <c r="A2" s="7" t="s">
        <v>161</v>
      </c>
      <c r="B2" s="7"/>
      <c r="C2" s="7"/>
      <c r="D2" s="7"/>
      <c r="E2" s="7"/>
      <c r="F2" s="7"/>
      <c r="G2" s="7"/>
      <c r="H2" s="7"/>
      <c r="I2" s="7"/>
      <c r="J2" s="7"/>
      <c r="K2" s="7"/>
    </row>
    <row r="3" spans="1:14" ht="30" customHeight="1">
      <c r="A3" s="109" t="s">
        <v>103</v>
      </c>
      <c r="B3" s="109"/>
      <c r="C3" s="109"/>
      <c r="D3" s="109"/>
      <c r="E3" s="109"/>
      <c r="F3" s="109"/>
      <c r="G3" s="109"/>
      <c r="H3" s="109"/>
      <c r="I3" s="109"/>
      <c r="J3" s="109"/>
      <c r="K3" s="109"/>
    </row>
    <row r="4" spans="1:14" ht="16.5" customHeight="1">
      <c r="A4" s="27"/>
      <c r="B4" s="27"/>
      <c r="C4" s="27"/>
      <c r="D4" s="27"/>
      <c r="E4" s="27"/>
      <c r="F4" s="27"/>
      <c r="G4" s="27"/>
      <c r="H4" s="27"/>
      <c r="I4" s="27"/>
      <c r="J4" s="27"/>
      <c r="K4" s="27"/>
    </row>
    <row r="5" spans="1:14" ht="21" customHeight="1">
      <c r="B5" s="220" t="s">
        <v>39</v>
      </c>
      <c r="C5" s="220"/>
      <c r="D5" s="220"/>
      <c r="E5" s="220"/>
      <c r="F5" s="220"/>
      <c r="G5" s="220"/>
      <c r="H5" s="220"/>
      <c r="I5" s="220"/>
      <c r="J5" s="220"/>
      <c r="K5" s="220"/>
    </row>
    <row r="6" spans="1:14" ht="24" customHeight="1">
      <c r="B6" s="3"/>
      <c r="C6" s="3"/>
      <c r="D6" s="3"/>
      <c r="E6" s="3"/>
      <c r="F6" s="3"/>
      <c r="G6" s="3"/>
      <c r="H6" s="3"/>
      <c r="I6" s="3"/>
      <c r="J6" s="3"/>
      <c r="K6" s="3"/>
    </row>
    <row r="7" spans="1:14" ht="26" customHeight="1">
      <c r="B7" s="2"/>
      <c r="C7" s="2"/>
      <c r="D7" s="2"/>
      <c r="E7" s="2"/>
      <c r="F7" s="235" t="s">
        <v>165</v>
      </c>
      <c r="G7" s="241"/>
      <c r="H7" s="245"/>
      <c r="I7" s="249"/>
      <c r="J7" s="249"/>
      <c r="K7" s="249"/>
    </row>
    <row r="8" spans="1:14" ht="6.75" customHeight="1">
      <c r="A8" s="211"/>
      <c r="B8" s="211"/>
      <c r="C8" s="211"/>
      <c r="D8" s="211"/>
      <c r="E8" s="211"/>
      <c r="F8" s="211"/>
      <c r="G8" s="211"/>
      <c r="H8" s="211"/>
      <c r="I8" s="211"/>
      <c r="J8" s="211"/>
      <c r="K8" s="211"/>
    </row>
    <row r="9" spans="1:14" ht="43" customHeight="1">
      <c r="A9" s="212" t="s">
        <v>162</v>
      </c>
      <c r="B9" s="221"/>
      <c r="C9" s="221"/>
      <c r="D9" s="221"/>
      <c r="E9" s="221"/>
      <c r="F9" s="221"/>
      <c r="G9" s="221"/>
      <c r="H9" s="221"/>
      <c r="I9" s="221"/>
      <c r="J9" s="221"/>
      <c r="K9" s="255"/>
    </row>
    <row r="10" spans="1:14" ht="45" customHeight="1">
      <c r="A10" s="213" t="s">
        <v>8</v>
      </c>
      <c r="B10" s="222"/>
      <c r="C10" s="222"/>
      <c r="D10" s="222"/>
      <c r="E10" s="230"/>
      <c r="F10" s="236" t="s">
        <v>163</v>
      </c>
      <c r="G10" s="242"/>
      <c r="H10" s="246"/>
      <c r="I10" s="250" t="s">
        <v>189</v>
      </c>
      <c r="J10" s="222"/>
      <c r="K10" s="256"/>
    </row>
    <row r="11" spans="1:14" ht="30" customHeight="1">
      <c r="A11" s="214"/>
      <c r="B11" s="223"/>
      <c r="C11" s="223"/>
      <c r="D11" s="223"/>
      <c r="E11" s="231"/>
      <c r="F11" s="237"/>
      <c r="G11" s="243"/>
      <c r="H11" s="247"/>
      <c r="I11" s="251"/>
      <c r="J11" s="251"/>
      <c r="K11" s="257" t="s">
        <v>67</v>
      </c>
    </row>
    <row r="12" spans="1:14" ht="30" customHeight="1">
      <c r="A12" s="215"/>
      <c r="B12" s="224"/>
      <c r="C12" s="224"/>
      <c r="D12" s="224"/>
      <c r="E12" s="232"/>
      <c r="F12" s="238"/>
      <c r="G12" s="224"/>
      <c r="H12" s="232"/>
      <c r="I12" s="252"/>
      <c r="J12" s="252"/>
      <c r="K12" s="258" t="s">
        <v>67</v>
      </c>
    </row>
    <row r="13" spans="1:14" ht="30" customHeight="1">
      <c r="A13" s="215"/>
      <c r="B13" s="224"/>
      <c r="C13" s="224"/>
      <c r="D13" s="224"/>
      <c r="E13" s="232"/>
      <c r="F13" s="238"/>
      <c r="G13" s="224"/>
      <c r="H13" s="232"/>
      <c r="I13" s="252"/>
      <c r="J13" s="252"/>
      <c r="K13" s="258" t="s">
        <v>67</v>
      </c>
    </row>
    <row r="14" spans="1:14" ht="30" customHeight="1">
      <c r="A14" s="215" t="s">
        <v>18</v>
      </c>
      <c r="B14" s="224"/>
      <c r="C14" s="224"/>
      <c r="D14" s="224"/>
      <c r="E14" s="232"/>
      <c r="F14" s="238"/>
      <c r="G14" s="224"/>
      <c r="H14" s="232"/>
      <c r="I14" s="252"/>
      <c r="J14" s="252"/>
      <c r="K14" s="258" t="s">
        <v>67</v>
      </c>
    </row>
    <row r="15" spans="1:14" ht="30" customHeight="1">
      <c r="A15" s="215" t="s">
        <v>18</v>
      </c>
      <c r="B15" s="224"/>
      <c r="C15" s="224"/>
      <c r="D15" s="224"/>
      <c r="E15" s="232"/>
      <c r="F15" s="238"/>
      <c r="G15" s="224"/>
      <c r="H15" s="232"/>
      <c r="I15" s="252"/>
      <c r="J15" s="252"/>
      <c r="K15" s="258" t="s">
        <v>67</v>
      </c>
    </row>
    <row r="16" spans="1:14" ht="30" customHeight="1">
      <c r="A16" s="215" t="s">
        <v>18</v>
      </c>
      <c r="B16" s="224"/>
      <c r="C16" s="224"/>
      <c r="D16" s="224"/>
      <c r="E16" s="232"/>
      <c r="F16" s="238"/>
      <c r="G16" s="224"/>
      <c r="H16" s="232"/>
      <c r="I16" s="252"/>
      <c r="J16" s="252"/>
      <c r="K16" s="258" t="s">
        <v>67</v>
      </c>
      <c r="N16" s="264"/>
    </row>
    <row r="17" spans="1:14" ht="30" customHeight="1">
      <c r="A17" s="215" t="s">
        <v>18</v>
      </c>
      <c r="B17" s="224"/>
      <c r="C17" s="224"/>
      <c r="D17" s="224"/>
      <c r="E17" s="232"/>
      <c r="F17" s="238"/>
      <c r="G17" s="224"/>
      <c r="H17" s="232"/>
      <c r="I17" s="252"/>
      <c r="J17" s="252"/>
      <c r="K17" s="258" t="s">
        <v>67</v>
      </c>
      <c r="N17" s="264"/>
    </row>
    <row r="18" spans="1:14" ht="30" customHeight="1">
      <c r="A18" s="215" t="s">
        <v>18</v>
      </c>
      <c r="B18" s="224"/>
      <c r="C18" s="224"/>
      <c r="D18" s="224"/>
      <c r="E18" s="232"/>
      <c r="F18" s="238"/>
      <c r="G18" s="224"/>
      <c r="H18" s="232"/>
      <c r="I18" s="252"/>
      <c r="J18" s="252"/>
      <c r="K18" s="258" t="s">
        <v>67</v>
      </c>
    </row>
    <row r="19" spans="1:14" ht="30" customHeight="1">
      <c r="A19" s="215" t="s">
        <v>18</v>
      </c>
      <c r="B19" s="224"/>
      <c r="C19" s="224"/>
      <c r="D19" s="224"/>
      <c r="E19" s="232"/>
      <c r="F19" s="238"/>
      <c r="G19" s="224"/>
      <c r="H19" s="232"/>
      <c r="I19" s="252"/>
      <c r="J19" s="252"/>
      <c r="K19" s="258" t="s">
        <v>67</v>
      </c>
    </row>
    <row r="20" spans="1:14" ht="30" customHeight="1">
      <c r="A20" s="215" t="s">
        <v>18</v>
      </c>
      <c r="B20" s="224"/>
      <c r="C20" s="224"/>
      <c r="D20" s="224"/>
      <c r="E20" s="232"/>
      <c r="F20" s="238"/>
      <c r="G20" s="224"/>
      <c r="H20" s="232"/>
      <c r="I20" s="252"/>
      <c r="J20" s="252"/>
      <c r="K20" s="258" t="s">
        <v>67</v>
      </c>
    </row>
    <row r="21" spans="1:14" ht="30" customHeight="1">
      <c r="A21" s="215" t="s">
        <v>18</v>
      </c>
      <c r="B21" s="224"/>
      <c r="C21" s="224"/>
      <c r="D21" s="224"/>
      <c r="E21" s="232"/>
      <c r="F21" s="238"/>
      <c r="G21" s="224"/>
      <c r="H21" s="232"/>
      <c r="I21" s="252"/>
      <c r="J21" s="252"/>
      <c r="K21" s="259" t="s">
        <v>67</v>
      </c>
    </row>
    <row r="22" spans="1:14" ht="30" customHeight="1">
      <c r="A22" s="216" t="s">
        <v>18</v>
      </c>
      <c r="B22" s="225"/>
      <c r="C22" s="225"/>
      <c r="D22" s="225"/>
      <c r="E22" s="233"/>
      <c r="F22" s="239"/>
      <c r="G22" s="225"/>
      <c r="H22" s="233"/>
      <c r="I22" s="253"/>
      <c r="J22" s="253"/>
      <c r="K22" s="260" t="s">
        <v>67</v>
      </c>
    </row>
    <row r="23" spans="1:14" ht="56.25" customHeight="1">
      <c r="A23" s="217" t="s">
        <v>154</v>
      </c>
      <c r="B23" s="226"/>
      <c r="C23" s="226"/>
      <c r="D23" s="226"/>
      <c r="E23" s="226"/>
      <c r="F23" s="226"/>
      <c r="G23" s="226"/>
      <c r="H23" s="248">
        <f>SUM(I11:J22)</f>
        <v>0</v>
      </c>
      <c r="I23" s="254"/>
      <c r="J23" s="254"/>
      <c r="K23" s="261" t="s">
        <v>67</v>
      </c>
    </row>
    <row r="24" spans="1:14" ht="41" customHeight="1">
      <c r="A24" s="212" t="s">
        <v>112</v>
      </c>
      <c r="B24" s="221"/>
      <c r="C24" s="221"/>
      <c r="D24" s="221"/>
      <c r="E24" s="221"/>
      <c r="F24" s="221"/>
      <c r="G24" s="221"/>
      <c r="H24" s="221"/>
      <c r="I24" s="221"/>
      <c r="J24" s="221"/>
      <c r="K24" s="255"/>
    </row>
    <row r="25" spans="1:14" ht="43" customHeight="1">
      <c r="A25" s="218" t="s">
        <v>56</v>
      </c>
      <c r="B25" s="227"/>
      <c r="C25" s="227"/>
      <c r="D25" s="227"/>
      <c r="E25" s="227" t="s">
        <v>104</v>
      </c>
      <c r="F25" s="227"/>
      <c r="G25" s="227"/>
      <c r="H25" s="227"/>
      <c r="I25" s="227" t="s">
        <v>105</v>
      </c>
      <c r="J25" s="227"/>
      <c r="K25" s="262"/>
    </row>
    <row r="26" spans="1:14" ht="65" customHeight="1">
      <c r="A26" s="219"/>
      <c r="B26" s="228"/>
      <c r="C26" s="228"/>
      <c r="D26" s="229" t="s">
        <v>67</v>
      </c>
      <c r="E26" s="234"/>
      <c r="F26" s="240"/>
      <c r="G26" s="244"/>
      <c r="H26" s="229" t="s">
        <v>67</v>
      </c>
      <c r="I26" s="234"/>
      <c r="J26" s="244"/>
      <c r="K26" s="263" t="s">
        <v>67</v>
      </c>
    </row>
    <row r="27" spans="1:14" ht="23.25" customHeight="1">
      <c r="A27" s="3"/>
      <c r="B27" s="3"/>
      <c r="C27" s="3"/>
      <c r="D27" s="3"/>
      <c r="E27" s="3"/>
      <c r="F27" s="3"/>
      <c r="G27" s="3"/>
      <c r="H27" s="3"/>
      <c r="I27" s="3"/>
      <c r="J27" s="3"/>
      <c r="K27" s="3"/>
    </row>
  </sheetData>
  <mergeCells count="56">
    <mergeCell ref="A1:K1"/>
    <mergeCell ref="A2:K2"/>
    <mergeCell ref="A3:K3"/>
    <mergeCell ref="A4:K4"/>
    <mergeCell ref="B5:K5"/>
    <mergeCell ref="I7:K7"/>
    <mergeCell ref="A9:K9"/>
    <mergeCell ref="A10:E10"/>
    <mergeCell ref="F10:H10"/>
    <mergeCell ref="I10:K10"/>
    <mergeCell ref="A11:E11"/>
    <mergeCell ref="F11:H11"/>
    <mergeCell ref="I11:J11"/>
    <mergeCell ref="A12:E12"/>
    <mergeCell ref="F12:H12"/>
    <mergeCell ref="I12:J12"/>
    <mergeCell ref="A13:E13"/>
    <mergeCell ref="F13:H13"/>
    <mergeCell ref="I13:J13"/>
    <mergeCell ref="A14:E14"/>
    <mergeCell ref="F14:H14"/>
    <mergeCell ref="I14:J14"/>
    <mergeCell ref="A15:E15"/>
    <mergeCell ref="F15:H15"/>
    <mergeCell ref="I15:J15"/>
    <mergeCell ref="A16:E16"/>
    <mergeCell ref="F16:H16"/>
    <mergeCell ref="I16:J16"/>
    <mergeCell ref="A17:E17"/>
    <mergeCell ref="F17:H17"/>
    <mergeCell ref="I17:J17"/>
    <mergeCell ref="A18:E18"/>
    <mergeCell ref="F18:H18"/>
    <mergeCell ref="I18:J18"/>
    <mergeCell ref="A19:E19"/>
    <mergeCell ref="F19:H19"/>
    <mergeCell ref="I19:J19"/>
    <mergeCell ref="A20:E20"/>
    <mergeCell ref="F20:H20"/>
    <mergeCell ref="I20:J20"/>
    <mergeCell ref="A21:E21"/>
    <mergeCell ref="F21:H21"/>
    <mergeCell ref="I21:J21"/>
    <mergeCell ref="A22:E22"/>
    <mergeCell ref="F22:H22"/>
    <mergeCell ref="I22:J22"/>
    <mergeCell ref="A23:G23"/>
    <mergeCell ref="H23:J23"/>
    <mergeCell ref="A24:K24"/>
    <mergeCell ref="A25:D25"/>
    <mergeCell ref="E25:H25"/>
    <mergeCell ref="I25:K25"/>
    <mergeCell ref="A26:C26"/>
    <mergeCell ref="E26:G26"/>
    <mergeCell ref="I26:J26"/>
    <mergeCell ref="A27:K27"/>
  </mergeCells>
  <phoneticPr fontId="1" type="Hiragana"/>
  <pageMargins left="0.7" right="0.7" top="0.75" bottom="0.75" header="0.3" footer="0.3"/>
  <pageSetup paperSize="9" scale="8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BH51"/>
  <sheetViews>
    <sheetView view="pageBreakPreview" zoomScale="80" zoomScaleNormal="70" zoomScaleSheetLayoutView="80" workbookViewId="0">
      <selection activeCell="AG2" sqref="AG2"/>
    </sheetView>
  </sheetViews>
  <sheetFormatPr defaultRowHeight="15" customHeight="1"/>
  <cols>
    <col min="1" max="59" width="2.625" customWidth="1"/>
    <col min="60" max="60" width="3.875" customWidth="1"/>
    <col min="61" max="16383" width="2.625" customWidth="1"/>
    <col min="16384" max="16384" width="9" customWidth="1"/>
  </cols>
  <sheetData>
    <row r="1" spans="1:60" ht="15" customHeight="1">
      <c r="A1" s="151" t="s">
        <v>213</v>
      </c>
      <c r="AE1" s="151" t="s">
        <v>213</v>
      </c>
    </row>
    <row r="2" spans="1:60" ht="15" customHeight="1"/>
    <row r="3" spans="1:60" ht="15" customHeight="1">
      <c r="B3" s="152" t="s">
        <v>190</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F3" s="152" t="s">
        <v>190</v>
      </c>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row>
    <row r="4" spans="1:60" ht="15" customHeight="1"/>
    <row r="5" spans="1:60" ht="15" customHeight="1"/>
    <row r="6" spans="1:60" ht="15" customHeight="1"/>
    <row r="7" spans="1:60" s="150" customFormat="1" ht="15" customHeight="1">
      <c r="B7" s="153" t="s">
        <v>15</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71"/>
    </row>
    <row r="8" spans="1:60" s="150" customFormat="1" ht="15" customHeight="1">
      <c r="B8" s="154"/>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72"/>
      <c r="AF8" s="153" t="s">
        <v>199</v>
      </c>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7"/>
    </row>
    <row r="9" spans="1:60" s="150" customFormat="1" ht="15" customHeight="1">
      <c r="B9" s="155"/>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73"/>
      <c r="AF9" s="180"/>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8"/>
    </row>
    <row r="10" spans="1:60" s="150" customFormat="1" ht="15" customHeight="1">
      <c r="B10" s="156"/>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74"/>
      <c r="AF10" s="181"/>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9"/>
    </row>
    <row r="11" spans="1:60" s="150" customFormat="1" ht="15" customHeight="1">
      <c r="B11" s="156"/>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74"/>
      <c r="AF11" s="161"/>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76"/>
    </row>
    <row r="12" spans="1:60" s="150" customFormat="1" ht="15" customHeight="1">
      <c r="B12" s="156"/>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74"/>
      <c r="AF12" s="15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77"/>
    </row>
    <row r="13" spans="1:60" s="150" customFormat="1" ht="15" customHeight="1">
      <c r="B13" s="156"/>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74"/>
      <c r="AF13" s="15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77"/>
    </row>
    <row r="14" spans="1:60" s="150" customFormat="1" ht="15" customHeight="1">
      <c r="B14" s="156"/>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74"/>
      <c r="AF14" s="15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77"/>
    </row>
    <row r="15" spans="1:60" s="150" customFormat="1" ht="15" customHeight="1">
      <c r="B15" s="156"/>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74"/>
      <c r="AF15" s="15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77"/>
    </row>
    <row r="16" spans="1:60" s="150" customFormat="1" ht="15" customHeight="1">
      <c r="B16" s="156"/>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74"/>
      <c r="AF16" s="15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77"/>
    </row>
    <row r="17" spans="2:60" s="150" customFormat="1" ht="15" customHeight="1">
      <c r="B17" s="156"/>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74"/>
      <c r="AF17" s="15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77"/>
    </row>
    <row r="18" spans="2:60" s="150" customFormat="1" ht="15" customHeight="1">
      <c r="B18" s="156"/>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74"/>
      <c r="AF18" s="15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77"/>
    </row>
    <row r="19" spans="2:60" s="150" customFormat="1" ht="15" customHeight="1">
      <c r="B19" s="153" t="s">
        <v>109</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71"/>
      <c r="AF19" s="15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77"/>
    </row>
    <row r="20" spans="2:60" s="150" customFormat="1" ht="15" customHeight="1">
      <c r="B20" s="154"/>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72"/>
      <c r="AF20" s="15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77"/>
    </row>
    <row r="21" spans="2:60" s="150" customFormat="1" ht="15" customHeight="1">
      <c r="B21" s="155" t="s">
        <v>191</v>
      </c>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73"/>
      <c r="AF21" s="15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77"/>
    </row>
    <row r="22" spans="2:60" s="150" customFormat="1" ht="15" customHeight="1">
      <c r="B22" s="156"/>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74"/>
      <c r="AF22" s="15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78"/>
    </row>
    <row r="23" spans="2:60" s="150" customFormat="1" ht="15" customHeight="1">
      <c r="B23" s="156"/>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74"/>
      <c r="AF23" s="153" t="s">
        <v>219</v>
      </c>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71"/>
    </row>
    <row r="24" spans="2:60" s="150" customFormat="1" ht="15" customHeight="1">
      <c r="B24" s="156"/>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74"/>
      <c r="AF24" s="182"/>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90"/>
    </row>
    <row r="25" spans="2:60" s="150" customFormat="1" ht="15" customHeight="1">
      <c r="B25" s="156"/>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74"/>
      <c r="AF25" s="154"/>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72"/>
    </row>
    <row r="26" spans="2:60" s="150" customFormat="1" ht="15" customHeight="1">
      <c r="B26" s="156"/>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74"/>
      <c r="AF26" s="161"/>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76"/>
    </row>
    <row r="27" spans="2:60" s="150" customFormat="1" ht="15" customHeight="1">
      <c r="B27" s="156"/>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74"/>
      <c r="AF27" s="15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77"/>
    </row>
    <row r="28" spans="2:60" s="150" customFormat="1" ht="15" customHeight="1">
      <c r="B28" s="156"/>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74"/>
      <c r="AF28" s="15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77"/>
    </row>
    <row r="29" spans="2:60" s="150" customFormat="1" ht="15" customHeight="1">
      <c r="B29" s="156"/>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74"/>
      <c r="AF29" s="15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77"/>
    </row>
    <row r="30" spans="2:60" s="150" customFormat="1" ht="15" customHeight="1">
      <c r="B30" s="156"/>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74"/>
      <c r="AF30" s="15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77"/>
    </row>
    <row r="31" spans="2:60" s="150" customFormat="1" ht="15" customHeight="1">
      <c r="B31" s="156"/>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74"/>
      <c r="AF31" s="15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77"/>
    </row>
    <row r="32" spans="2:60" s="150" customFormat="1" ht="15" customHeight="1">
      <c r="B32" s="156"/>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74"/>
      <c r="AF32" s="15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77"/>
    </row>
    <row r="33" spans="2:60" s="150" customFormat="1" ht="15" customHeight="1">
      <c r="B33" s="156"/>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74"/>
      <c r="AF33" s="15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77"/>
    </row>
    <row r="34" spans="2:60" s="150" customFormat="1" ht="15" customHeight="1">
      <c r="B34" s="156"/>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74"/>
      <c r="AF34" s="15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77"/>
    </row>
    <row r="35" spans="2:60" s="150" customFormat="1" ht="15" customHeight="1">
      <c r="B35" s="156"/>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74"/>
      <c r="AF35" s="15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77"/>
    </row>
    <row r="36" spans="2:60" s="150" customFormat="1" ht="15" customHeight="1">
      <c r="B36" s="156"/>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74"/>
      <c r="AF36" s="15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77"/>
    </row>
    <row r="37" spans="2:60" s="150" customFormat="1" ht="15" customHeight="1">
      <c r="B37" s="156"/>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74"/>
      <c r="AF37" s="15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78"/>
    </row>
    <row r="38" spans="2:60" s="150" customFormat="1" ht="15" customHeight="1">
      <c r="B38" s="157"/>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75"/>
      <c r="AF38" s="153" t="s">
        <v>220</v>
      </c>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7"/>
    </row>
    <row r="39" spans="2:60" s="150" customFormat="1" ht="15" customHeight="1">
      <c r="B39" s="153" t="s">
        <v>207</v>
      </c>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7"/>
      <c r="AF39" s="180"/>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8"/>
    </row>
    <row r="40" spans="2:60" s="150" customFormat="1" ht="15" customHeight="1">
      <c r="B40" s="180"/>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8"/>
      <c r="AF40" s="181"/>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9"/>
    </row>
    <row r="41" spans="2:60" s="150" customFormat="1" ht="15" customHeight="1">
      <c r="B41" s="181"/>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9"/>
      <c r="AF41" s="161"/>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76"/>
    </row>
    <row r="42" spans="2:60" s="150" customFormat="1" ht="15" customHeight="1">
      <c r="B42" s="156"/>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74"/>
      <c r="AF42" s="15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77"/>
    </row>
    <row r="43" spans="2:60" s="150" customFormat="1" ht="15" customHeight="1">
      <c r="B43" s="156"/>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74"/>
      <c r="AF43" s="15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77"/>
    </row>
    <row r="44" spans="2:60" s="150" customFormat="1" ht="15" customHeight="1">
      <c r="B44" s="156"/>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74"/>
      <c r="AF44" s="15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77"/>
    </row>
    <row r="45" spans="2:60" s="150" customFormat="1" ht="15" customHeight="1">
      <c r="B45" s="156"/>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74"/>
      <c r="AF45" s="15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77"/>
    </row>
    <row r="46" spans="2:60" s="150" customFormat="1" ht="15" customHeight="1">
      <c r="B46" s="156"/>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74"/>
      <c r="AF46" s="15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77"/>
    </row>
    <row r="47" spans="2:60" s="150" customFormat="1" ht="15" customHeight="1">
      <c r="B47" s="156"/>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74"/>
      <c r="AF47" s="15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77"/>
    </row>
    <row r="48" spans="2:60" s="150" customFormat="1" ht="15" customHeight="1">
      <c r="B48" s="156"/>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74"/>
      <c r="AF48" s="15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77"/>
    </row>
    <row r="49" spans="2:60" s="150" customFormat="1" ht="15" customHeight="1">
      <c r="B49" s="156"/>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74"/>
      <c r="AF49" s="15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77"/>
    </row>
    <row r="50" spans="2:60" s="150" customFormat="1" ht="15" customHeight="1">
      <c r="B50" s="156"/>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74"/>
      <c r="AF50" s="15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77"/>
    </row>
    <row r="51" spans="2:60" s="150" customFormat="1" ht="15" customHeight="1">
      <c r="B51" s="157"/>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75"/>
      <c r="AF51" s="15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78"/>
    </row>
    <row r="52" spans="2:60" ht="15" customHeight="1"/>
  </sheetData>
  <mergeCells count="14">
    <mergeCell ref="B3:AD3"/>
    <mergeCell ref="AF3:BH3"/>
    <mergeCell ref="B7:AD8"/>
    <mergeCell ref="AF8:BH10"/>
    <mergeCell ref="B19:AD20"/>
    <mergeCell ref="AF23:BH25"/>
    <mergeCell ref="AF38:BH40"/>
    <mergeCell ref="B39:AD41"/>
    <mergeCell ref="B9:AD18"/>
    <mergeCell ref="AF11:BH22"/>
    <mergeCell ref="B21:AD38"/>
    <mergeCell ref="AF26:BH37"/>
    <mergeCell ref="AF41:BH51"/>
    <mergeCell ref="B42:AD51"/>
  </mergeCells>
  <phoneticPr fontId="1" type="Hiragana"/>
  <printOptions horizontalCentered="1" verticalCentered="1"/>
  <pageMargins left="0.7" right="0.7" top="0.59055118110236215" bottom="0.59055118110236215"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R26"/>
  <sheetViews>
    <sheetView view="pageBreakPreview" topLeftCell="A13" zoomScale="110" zoomScaleSheetLayoutView="110" workbookViewId="0">
      <selection activeCell="C21" sqref="C21"/>
    </sheetView>
  </sheetViews>
  <sheetFormatPr defaultRowHeight="18.75"/>
  <cols>
    <col min="1" max="1" width="0.875" customWidth="1"/>
    <col min="2" max="2" width="19.375" customWidth="1"/>
    <col min="3" max="3" width="23.25" customWidth="1"/>
    <col min="4" max="4" width="34.625" customWidth="1"/>
    <col min="5" max="5" width="2.1640625" customWidth="1"/>
    <col min="8" max="8" width="9.625" bestFit="1" customWidth="1"/>
    <col min="10" max="10" width="9.625" bestFit="1" customWidth="1"/>
    <col min="12" max="12" width="9.625" bestFit="1" customWidth="1"/>
    <col min="14" max="14" width="9.625" bestFit="1" customWidth="1"/>
    <col min="16" max="16" width="9.625" bestFit="1" customWidth="1"/>
  </cols>
  <sheetData>
    <row r="1" spans="1:18" ht="16" customHeight="1">
      <c r="A1" s="3" t="s">
        <v>23</v>
      </c>
      <c r="B1" s="3"/>
      <c r="C1" s="3"/>
      <c r="D1" s="3"/>
      <c r="E1" s="3"/>
    </row>
    <row r="2" spans="1:18" ht="11.25" customHeight="1">
      <c r="A2" s="27"/>
      <c r="B2" s="27"/>
      <c r="C2" s="27"/>
      <c r="D2" s="27"/>
      <c r="E2" s="27"/>
    </row>
    <row r="3" spans="1:18" ht="31.5" customHeight="1">
      <c r="A3" s="7" t="s">
        <v>24</v>
      </c>
      <c r="B3" s="7"/>
      <c r="C3" s="7"/>
      <c r="D3" s="7"/>
      <c r="E3" s="7"/>
    </row>
    <row r="4" spans="1:18" ht="30" customHeight="1">
      <c r="A4" s="65" t="s">
        <v>93</v>
      </c>
      <c r="B4" s="67"/>
      <c r="C4" s="67"/>
      <c r="D4" s="67"/>
      <c r="E4" s="67"/>
    </row>
    <row r="5" spans="1:18" ht="24" customHeight="1">
      <c r="A5" s="27"/>
      <c r="B5" s="27"/>
      <c r="C5" s="27"/>
      <c r="D5" s="27"/>
      <c r="E5" s="27"/>
    </row>
    <row r="6" spans="1:18" ht="31.5" customHeight="1">
      <c r="A6" s="27"/>
      <c r="B6" s="68" t="s">
        <v>43</v>
      </c>
      <c r="C6" s="196" t="s">
        <v>149</v>
      </c>
      <c r="D6" s="85" t="s">
        <v>10</v>
      </c>
      <c r="E6" s="27"/>
    </row>
    <row r="7" spans="1:18" ht="35" customHeight="1">
      <c r="A7" s="27"/>
      <c r="B7" s="266"/>
      <c r="C7" s="268"/>
      <c r="D7" s="269"/>
      <c r="E7" s="27"/>
    </row>
    <row r="8" spans="1:18" ht="35" customHeight="1">
      <c r="A8" s="27"/>
      <c r="B8" s="70"/>
      <c r="C8" s="79"/>
      <c r="D8" s="270"/>
      <c r="E8" s="27"/>
    </row>
    <row r="9" spans="1:18" ht="35" customHeight="1">
      <c r="A9" s="27"/>
      <c r="B9" s="70"/>
      <c r="C9" s="79"/>
      <c r="D9" s="270"/>
      <c r="E9" s="27"/>
    </row>
    <row r="10" spans="1:18" ht="35" customHeight="1">
      <c r="A10" s="27"/>
      <c r="B10" s="70"/>
      <c r="C10" s="79"/>
      <c r="D10" s="270"/>
      <c r="E10" s="27"/>
    </row>
    <row r="11" spans="1:18" ht="35" customHeight="1">
      <c r="A11" s="27"/>
      <c r="B11" s="70"/>
      <c r="C11" s="79"/>
      <c r="D11" s="270"/>
      <c r="E11" s="27"/>
    </row>
    <row r="12" spans="1:18" ht="35" customHeight="1">
      <c r="A12" s="27"/>
      <c r="B12" s="70"/>
      <c r="C12" s="79"/>
      <c r="D12" s="270"/>
      <c r="E12" s="27"/>
    </row>
    <row r="13" spans="1:18" ht="35" customHeight="1">
      <c r="A13" s="27"/>
      <c r="B13" s="70"/>
      <c r="C13" s="79"/>
      <c r="D13" s="270"/>
      <c r="E13" s="27"/>
    </row>
    <row r="14" spans="1:18" ht="35" customHeight="1">
      <c r="A14" s="27"/>
      <c r="B14" s="70"/>
      <c r="C14" s="79"/>
      <c r="D14" s="270"/>
      <c r="E14" s="27"/>
      <c r="G14" s="272" t="s">
        <v>139</v>
      </c>
    </row>
    <row r="15" spans="1:18" ht="35" customHeight="1">
      <c r="A15" s="27"/>
      <c r="B15" s="70"/>
      <c r="C15" s="79"/>
      <c r="D15" s="270"/>
      <c r="E15" s="27"/>
      <c r="G15" s="273" t="s">
        <v>146</v>
      </c>
      <c r="H15" s="278"/>
      <c r="I15" s="278"/>
      <c r="J15" s="284"/>
      <c r="K15" s="286" t="s">
        <v>32</v>
      </c>
      <c r="L15" s="278"/>
      <c r="M15" s="278"/>
      <c r="N15" s="284"/>
      <c r="O15" s="286" t="s">
        <v>115</v>
      </c>
      <c r="P15" s="278"/>
      <c r="Q15" s="278"/>
      <c r="R15" s="284"/>
    </row>
    <row r="16" spans="1:18" ht="35" customHeight="1">
      <c r="A16" s="27"/>
      <c r="B16" s="70"/>
      <c r="C16" s="79"/>
      <c r="D16" s="270"/>
      <c r="E16" s="27"/>
      <c r="G16" s="274" t="s">
        <v>29</v>
      </c>
      <c r="H16" s="210">
        <f>IF('別紙４－(２)【宿直等代替職員活用支援】'!G27=0,0,200000)</f>
        <v>0</v>
      </c>
      <c r="I16" s="281" t="s">
        <v>48</v>
      </c>
      <c r="J16" s="98">
        <f>IF('別紙４－(２)【宿直等代替職員活用支援】'!N27=0,0,200000)</f>
        <v>0</v>
      </c>
      <c r="K16" s="274" t="s">
        <v>29</v>
      </c>
      <c r="L16" s="210">
        <f>SUM('別紙４－(２)【宿直等代替職員活用支援】'!I27)</f>
        <v>0</v>
      </c>
      <c r="M16" s="281" t="s">
        <v>48</v>
      </c>
      <c r="N16" s="98">
        <f>SUM('別紙４－(２)【宿直等代替職員活用支援】'!P27)</f>
        <v>0</v>
      </c>
      <c r="O16" s="274" t="s">
        <v>29</v>
      </c>
      <c r="P16" s="98">
        <f t="shared" ref="P16:P21" si="0">MIN(H16,L16)</f>
        <v>0</v>
      </c>
      <c r="Q16" s="281" t="s">
        <v>48</v>
      </c>
      <c r="R16" s="98">
        <f t="shared" ref="R16:R21" si="1">MIN(J16,N16)</f>
        <v>0</v>
      </c>
    </row>
    <row r="17" spans="1:18" ht="35" customHeight="1">
      <c r="A17" s="27"/>
      <c r="B17" s="70"/>
      <c r="C17" s="79"/>
      <c r="D17" s="270"/>
      <c r="E17" s="27"/>
      <c r="G17" s="274" t="s">
        <v>51</v>
      </c>
      <c r="H17" s="210">
        <f>IF('別紙４－(２)【宿直等代替職員活用支援】'!G28=0,0,200000)</f>
        <v>0</v>
      </c>
      <c r="I17" s="281" t="s">
        <v>14</v>
      </c>
      <c r="J17" s="98">
        <f>IF('別紙４－(２)【宿直等代替職員活用支援】'!N28=0,0,200000)</f>
        <v>0</v>
      </c>
      <c r="K17" s="274" t="s">
        <v>51</v>
      </c>
      <c r="L17" s="98">
        <f>SUM('別紙４－(２)【宿直等代替職員活用支援】'!I28)</f>
        <v>0</v>
      </c>
      <c r="M17" s="281" t="s">
        <v>14</v>
      </c>
      <c r="N17" s="98">
        <f>SUM('別紙４－(２)【宿直等代替職員活用支援】'!P28)</f>
        <v>0</v>
      </c>
      <c r="O17" s="274" t="s">
        <v>51</v>
      </c>
      <c r="P17" s="98">
        <f t="shared" si="0"/>
        <v>0</v>
      </c>
      <c r="Q17" s="281" t="s">
        <v>14</v>
      </c>
      <c r="R17" s="98">
        <f t="shared" si="1"/>
        <v>0</v>
      </c>
    </row>
    <row r="18" spans="1:18" ht="35" customHeight="1">
      <c r="A18" s="27"/>
      <c r="B18" s="70"/>
      <c r="C18" s="79"/>
      <c r="D18" s="270"/>
      <c r="E18" s="27"/>
      <c r="G18" s="274" t="s">
        <v>53</v>
      </c>
      <c r="H18" s="210">
        <f>IF('別紙４－(２)【宿直等代替職員活用支援】'!G29=0,0,200000)</f>
        <v>0</v>
      </c>
      <c r="I18" s="281" t="s">
        <v>40</v>
      </c>
      <c r="J18" s="98">
        <f>IF('別紙４－(２)【宿直等代替職員活用支援】'!N29=0,0,200000)</f>
        <v>0</v>
      </c>
      <c r="K18" s="274" t="s">
        <v>53</v>
      </c>
      <c r="L18" s="98">
        <f>SUM('別紙４－(２)【宿直等代替職員活用支援】'!I29)</f>
        <v>0</v>
      </c>
      <c r="M18" s="281" t="s">
        <v>40</v>
      </c>
      <c r="N18" s="98">
        <f>SUM('別紙４－(２)【宿直等代替職員活用支援】'!P29)</f>
        <v>0</v>
      </c>
      <c r="O18" s="274" t="s">
        <v>53</v>
      </c>
      <c r="P18" s="98">
        <f t="shared" si="0"/>
        <v>0</v>
      </c>
      <c r="Q18" s="281" t="s">
        <v>40</v>
      </c>
      <c r="R18" s="98">
        <f t="shared" si="1"/>
        <v>0</v>
      </c>
    </row>
    <row r="19" spans="1:18" ht="35" customHeight="1">
      <c r="A19" s="27"/>
      <c r="B19" s="70"/>
      <c r="C19" s="79"/>
      <c r="D19" s="270"/>
      <c r="E19" s="27"/>
      <c r="G19" s="274" t="s">
        <v>19</v>
      </c>
      <c r="H19" s="210">
        <f>IF('別紙４－(２)【宿直等代替職員活用支援】'!G30=0,0,200000)</f>
        <v>0</v>
      </c>
      <c r="I19" s="282" t="s">
        <v>54</v>
      </c>
      <c r="J19" s="98">
        <f>IF('別紙４－(２)【宿直等代替職員活用支援】'!N30=0,0,200000)</f>
        <v>0</v>
      </c>
      <c r="K19" s="274" t="s">
        <v>19</v>
      </c>
      <c r="L19" s="98">
        <f>SUM('別紙４－(２)【宿直等代替職員活用支援】'!I30)</f>
        <v>0</v>
      </c>
      <c r="M19" s="282" t="s">
        <v>54</v>
      </c>
      <c r="N19" s="98">
        <f>SUM('別紙４－(２)【宿直等代替職員活用支援】'!P30)</f>
        <v>0</v>
      </c>
      <c r="O19" s="274" t="s">
        <v>19</v>
      </c>
      <c r="P19" s="98">
        <f t="shared" si="0"/>
        <v>0</v>
      </c>
      <c r="Q19" s="282" t="s">
        <v>54</v>
      </c>
      <c r="R19" s="98">
        <f t="shared" si="1"/>
        <v>0</v>
      </c>
    </row>
    <row r="20" spans="1:18" ht="35" customHeight="1">
      <c r="A20" s="27"/>
      <c r="B20" s="71"/>
      <c r="C20" s="80"/>
      <c r="D20" s="271"/>
      <c r="E20" s="27"/>
      <c r="G20" s="274" t="s">
        <v>25</v>
      </c>
      <c r="H20" s="210">
        <f>IF('別紙４－(２)【宿直等代替職員活用支援】'!G31=0,0,200000)</f>
        <v>0</v>
      </c>
      <c r="I20" s="282" t="s">
        <v>55</v>
      </c>
      <c r="J20" s="98">
        <f>IF('別紙４－(２)【宿直等代替職員活用支援】'!N31=0,0,200000)</f>
        <v>0</v>
      </c>
      <c r="K20" s="274" t="s">
        <v>25</v>
      </c>
      <c r="L20" s="98">
        <f>SUM('別紙４－(２)【宿直等代替職員活用支援】'!I31)</f>
        <v>0</v>
      </c>
      <c r="M20" s="282" t="s">
        <v>55</v>
      </c>
      <c r="N20" s="98">
        <f>SUM('別紙４－(２)【宿直等代替職員活用支援】'!P31)</f>
        <v>0</v>
      </c>
      <c r="O20" s="274" t="s">
        <v>25</v>
      </c>
      <c r="P20" s="98">
        <f t="shared" si="0"/>
        <v>0</v>
      </c>
      <c r="Q20" s="282" t="s">
        <v>55</v>
      </c>
      <c r="R20" s="98">
        <f t="shared" si="1"/>
        <v>0</v>
      </c>
    </row>
    <row r="21" spans="1:18" ht="38.25" customHeight="1">
      <c r="A21" s="27"/>
      <c r="B21" s="72" t="s">
        <v>95</v>
      </c>
      <c r="C21" s="81">
        <f>SUM(C7:C20)</f>
        <v>0</v>
      </c>
      <c r="D21" s="90" t="s">
        <v>18</v>
      </c>
      <c r="E21" s="27"/>
      <c r="G21" s="275" t="s">
        <v>50</v>
      </c>
      <c r="H21" s="279">
        <f>IF('別紙４－(２)【宿直等代替職員活用支援】'!G32=0,0,200000)</f>
        <v>0</v>
      </c>
      <c r="I21" s="283" t="s">
        <v>44</v>
      </c>
      <c r="J21" s="98">
        <f>IF('別紙４－(２)【宿直等代替職員活用支援】'!N32=0,0,200000)</f>
        <v>0</v>
      </c>
      <c r="K21" s="275" t="s">
        <v>50</v>
      </c>
      <c r="L21" s="105">
        <f>SUM('別紙４－(２)【宿直等代替職員活用支援】'!I32)</f>
        <v>0</v>
      </c>
      <c r="M21" s="283" t="s">
        <v>44</v>
      </c>
      <c r="N21" s="98">
        <f>SUM('別紙４－(２)【宿直等代替職員活用支援】'!P32)</f>
        <v>0</v>
      </c>
      <c r="O21" s="275" t="s">
        <v>50</v>
      </c>
      <c r="P21" s="105">
        <f t="shared" si="0"/>
        <v>0</v>
      </c>
      <c r="Q21" s="283" t="s">
        <v>44</v>
      </c>
      <c r="R21" s="98">
        <f t="shared" si="1"/>
        <v>0</v>
      </c>
    </row>
    <row r="22" spans="1:18" ht="19.5">
      <c r="G22" s="276" t="s">
        <v>114</v>
      </c>
      <c r="H22" s="280">
        <f>SUM(H16:H21)</f>
        <v>0</v>
      </c>
      <c r="I22" s="276" t="s">
        <v>114</v>
      </c>
      <c r="J22" s="285">
        <f>SUM(J16:J21)</f>
        <v>0</v>
      </c>
      <c r="K22" s="276" t="s">
        <v>114</v>
      </c>
      <c r="L22" s="280">
        <f>SUM(L16:L21)</f>
        <v>0</v>
      </c>
      <c r="M22" s="276" t="s">
        <v>114</v>
      </c>
      <c r="N22" s="285">
        <f>SUM(N16:N21)</f>
        <v>0</v>
      </c>
      <c r="O22" s="276" t="s">
        <v>114</v>
      </c>
      <c r="P22" s="288">
        <f>SUM(P16:P21)</f>
        <v>0</v>
      </c>
      <c r="Q22" s="276" t="s">
        <v>114</v>
      </c>
      <c r="R22" s="285">
        <f>SUM(R16:R21)</f>
        <v>0</v>
      </c>
    </row>
    <row r="23" spans="1:18" ht="32.25" customHeight="1">
      <c r="A23" s="265" t="s">
        <v>99</v>
      </c>
      <c r="B23" s="265"/>
      <c r="C23" s="265"/>
      <c r="D23" s="265"/>
      <c r="E23" s="265"/>
      <c r="G23" s="277" t="s">
        <v>113</v>
      </c>
      <c r="H23" s="98">
        <f>H22+J22</f>
        <v>0</v>
      </c>
      <c r="I23" s="63"/>
      <c r="J23" s="63"/>
      <c r="K23" s="277" t="s">
        <v>113</v>
      </c>
      <c r="L23" s="98">
        <f>L22+N22</f>
        <v>0</v>
      </c>
      <c r="M23" s="63"/>
      <c r="N23" s="63"/>
      <c r="O23" s="287" t="s">
        <v>113</v>
      </c>
      <c r="P23" s="289">
        <f>P22+R22</f>
        <v>0</v>
      </c>
      <c r="Q23" s="63"/>
      <c r="R23" s="63"/>
    </row>
    <row r="24" spans="1:18" ht="19.5">
      <c r="A24" s="265" t="s">
        <v>100</v>
      </c>
      <c r="B24" s="267"/>
      <c r="C24" s="267"/>
      <c r="D24" s="267"/>
      <c r="E24" s="267"/>
      <c r="L24" t="str">
        <f>IF(L23=C21,"○","×")</f>
        <v>○</v>
      </c>
      <c r="P24" s="290" t="s">
        <v>49</v>
      </c>
    </row>
    <row r="25" spans="1:18">
      <c r="L25" t="s">
        <v>49</v>
      </c>
      <c r="P25" s="290" t="s">
        <v>115</v>
      </c>
    </row>
    <row r="26" spans="1:18">
      <c r="L26" t="s">
        <v>122</v>
      </c>
    </row>
  </sheetData>
  <mergeCells count="13">
    <mergeCell ref="A1:E1"/>
    <mergeCell ref="A2:E2"/>
    <mergeCell ref="A3:E3"/>
    <mergeCell ref="A4:E4"/>
    <mergeCell ref="A5:E5"/>
    <mergeCell ref="G15:J15"/>
    <mergeCell ref="K15:N15"/>
    <mergeCell ref="O15:R15"/>
    <mergeCell ref="A23:E23"/>
    <mergeCell ref="A24:E24"/>
    <mergeCell ref="A6:A21"/>
    <mergeCell ref="E6:E21"/>
    <mergeCell ref="D7:D20"/>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別記様式第１号</vt:lpstr>
      <vt:lpstr>別紙１</vt:lpstr>
      <vt:lpstr>別紙２－(１)【短時間正規雇用導入支援】</vt:lpstr>
      <vt:lpstr>別紙２－(２)【短時間正規雇用導入支援】</vt:lpstr>
      <vt:lpstr>別紙２－(3)【短時間正規雇用導入支援】</vt:lpstr>
      <vt:lpstr>別紙３－(１)【ベビーシッター等活用支援】</vt:lpstr>
      <vt:lpstr>別紙３－(２)【ベビーシッター等活用支援】</vt:lpstr>
      <vt:lpstr xml:space="preserve">別紙3－(3)【ベビーシッター等活用支援】 </vt:lpstr>
      <vt:lpstr>別紙４－(１)【宿直等代替職員活用支援】</vt:lpstr>
      <vt:lpstr>別紙４－(２)【宿直等代替職員活用支援】</vt:lpstr>
      <vt:lpstr>別紙４－(２)別紙（代替者複数）【宿直等代替職員活用支援】</vt:lpstr>
      <vt:lpstr xml:space="preserve">別紙４－(3)【宿直等代替職員活用支援】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斉藤 香織</cp:lastModifiedBy>
  <dcterms:created xsi:type="dcterms:W3CDTF">2025-07-16T04:33:40Z</dcterms:created>
  <dcterms:modified xsi:type="dcterms:W3CDTF">2026-03-17T05:18:16Z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2026-03-17T05:18:16Z</vt:filetime>
  </property>
</Properties>
</file>